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xr:revisionPtr revIDLastSave="0" documentId="13_ncr:1_{C2A4C7CF-3CF1-4D8B-B40B-5E7E03F36CB3}" xr6:coauthVersionLast="47" xr6:coauthVersionMax="47" xr10:uidLastSave="{00000000-0000-0000-0000-000000000000}"/>
  <bookViews>
    <workbookView xWindow="-108" yWindow="-108" windowWidth="23256" windowHeight="12456" tabRatio="849" firstSheet="1" activeTab="1" xr2:uid="{00000000-000D-0000-FFFF-FFFF00000000}"/>
  </bookViews>
  <sheets>
    <sheet name="業種分類※編集しないでください" sheetId="54" state="hidden" r:id="rId1"/>
    <sheet name="１インキュ施設情報" sheetId="71" r:id="rId2"/>
    <sheet name="２課題・現状分析" sheetId="72" r:id="rId3"/>
    <sheet name="３実施計画（セミナー）" sheetId="74" r:id="rId4"/>
    <sheet name="３実施計画 (ピッチ)" sheetId="79" r:id="rId5"/>
    <sheet name="３実施計画 (相談会)" sheetId="78" r:id="rId6"/>
    <sheet name="４企画～実施スケジュール" sheetId="75" r:id="rId7"/>
    <sheet name="５経費明細" sheetId="76" r:id="rId8"/>
    <sheet name="６経費明細（詳細）" sheetId="77" r:id="rId9"/>
  </sheets>
  <definedNames>
    <definedName name="_Fill" localSheetId="1" hidden="1">#REF!</definedName>
    <definedName name="_Fill" localSheetId="2" hidden="1">#REF!</definedName>
    <definedName name="_Fill" localSheetId="4" hidden="1">#REF!</definedName>
    <definedName name="_Fill" localSheetId="5" hidden="1">#REF!</definedName>
    <definedName name="_Fill" localSheetId="3" hidden="1">#REF!</definedName>
    <definedName name="_Fill" hidden="1">#REF!</definedName>
    <definedName name="_xlnm._FilterDatabase" localSheetId="8" hidden="1">'６経費明細（詳細）'!#REF!</definedName>
    <definedName name="A_農業・林業">業種分類※編集しないでください!$B$2:$C$2</definedName>
    <definedName name="B_漁業">業種分類※編集しないでください!$B$3:$C$3</definedName>
    <definedName name="C_鉱業・採石業・砂利採取業">業種分類※編集しないでください!$B$4:$C$4</definedName>
    <definedName name="D_建設業">業種分類※編集しないでください!$B$5:$D$5</definedName>
    <definedName name="E_製造業">業種分類※編集しないでください!$B$6:$Y$6</definedName>
    <definedName name="F_電気・ガス・熱供給・水道業">業種分類※編集しないでください!$B$7:$E$7</definedName>
    <definedName name="G_情報通信業">業種分類※編集しないでください!$B$8:$Q$8</definedName>
    <definedName name="H_運輸業・郵便業">業種分類※編集しないでください!$B$9:$I$9</definedName>
    <definedName name="I_卸売業・小売業">業種分類※編集しないでください!$B$10:$M$10</definedName>
    <definedName name="J_金融業・保険業">業種分類※編集しないでください!$B$11:$G$11</definedName>
    <definedName name="K_不動産業・物品賃貸業">業種分類※編集しないでください!$B$12:$H$12</definedName>
    <definedName name="L_学術研究・専門・技術ｻｰﾋﾞｽ業">業種分類※編集しないでください!$B$13:$G$13</definedName>
    <definedName name="M_宿泊業・飲食ｻｰﾋﾞｽ業">業種分類※編集しないでください!$B$14:$D$14</definedName>
    <definedName name="N_生活関連ｻｰﾋﾞｽ業・娯楽業">業種分類※編集しないでください!$B$15:$E$15</definedName>
    <definedName name="O_教育・学習支援業">業種分類※編集しないでください!$B$16:$D$16</definedName>
    <definedName name="P_医療・福祉">業種分類※編集しないでください!$B$17:$Q$17</definedName>
    <definedName name="_xlnm.Print_Area" localSheetId="1">'１インキュ施設情報'!$A$1:$E$19</definedName>
    <definedName name="_xlnm.Print_Area" localSheetId="2">'２課題・現状分析'!$A$1:$B$9</definedName>
    <definedName name="_xlnm.Print_Area" localSheetId="4">'３実施計画 (ピッチ)'!$A$1:$G$23</definedName>
    <definedName name="_xlnm.Print_Area" localSheetId="5">'３実施計画 (相談会)'!$A$1:$G$23</definedName>
    <definedName name="_xlnm.Print_Area" localSheetId="3">'３実施計画（セミナー）'!$A$1:$G$23</definedName>
    <definedName name="_xlnm.Print_Area" localSheetId="6">'４企画～実施スケジュール'!$A$1:$AM$22</definedName>
    <definedName name="_xlnm.Print_Area" localSheetId="7">'５経費明細'!$A$1:$I$26</definedName>
    <definedName name="_xlnm.Print_Area" localSheetId="8">'６経費明細（詳細）'!$A$1:$L$66</definedName>
    <definedName name="_xlnm.Print_Titles" localSheetId="8">'６経費明細（詳細）'!$1:$1</definedName>
    <definedName name="Q_複合ｻｰﾋﾞｽ事業">業種分類※編集しないでください!$B$18:$C$18</definedName>
    <definedName name="R_ｻｰﾋﾞｽ業〈他に分類されないもの〉">業種分類※編集しないでください!$B$19:$J$19</definedName>
    <definedName name="S_公務〈他に分類されるものを除く〉">業種分類※編集しないでください!$B$20:$C$20</definedName>
    <definedName name="T_分類不能の産業">業種分類※編集しないでください!$B$21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77" l="1"/>
  <c r="F8" i="77"/>
  <c r="F9" i="77"/>
  <c r="F10" i="77"/>
  <c r="F11" i="77"/>
  <c r="F12" i="77"/>
  <c r="F13" i="77"/>
  <c r="F6" i="77"/>
  <c r="F61" i="77" l="1"/>
  <c r="G61" i="77" s="1"/>
  <c r="F60" i="77"/>
  <c r="G60" i="77" s="1"/>
  <c r="F50" i="77"/>
  <c r="G50" i="77" s="1"/>
  <c r="F34" i="77"/>
  <c r="G34" i="77" s="1"/>
  <c r="F33" i="77"/>
  <c r="G33" i="77" s="1"/>
  <c r="F32" i="77"/>
  <c r="G32" i="77" s="1"/>
  <c r="F31" i="77"/>
  <c r="G31" i="77" s="1"/>
  <c r="F30" i="77"/>
  <c r="G30" i="77" s="1"/>
  <c r="F29" i="77"/>
  <c r="G29" i="77" s="1"/>
  <c r="F23" i="77"/>
  <c r="G23" i="77" s="1"/>
  <c r="F22" i="77"/>
  <c r="G22" i="77" s="1"/>
  <c r="F21" i="77"/>
  <c r="G21" i="77" s="1"/>
  <c r="F20" i="77"/>
  <c r="G20" i="77" s="1"/>
  <c r="F19" i="77"/>
  <c r="G19" i="77" s="1"/>
  <c r="G13" i="77"/>
  <c r="G12" i="77"/>
  <c r="G11" i="77"/>
  <c r="G10" i="77"/>
  <c r="G9" i="77"/>
  <c r="G8" i="77"/>
  <c r="G7" i="77"/>
  <c r="G6" i="77"/>
  <c r="F62" i="77" l="1"/>
  <c r="F63" i="77"/>
  <c r="F64" i="77"/>
  <c r="F52" i="77"/>
  <c r="F53" i="77"/>
  <c r="F54" i="77"/>
  <c r="F41" i="77"/>
  <c r="F42" i="77"/>
  <c r="F43" i="77"/>
  <c r="F44" i="77"/>
  <c r="F40" i="77"/>
  <c r="F35" i="77"/>
  <c r="F14" i="77"/>
  <c r="G64" i="77" l="1"/>
  <c r="G63" i="77"/>
  <c r="G62" i="77"/>
  <c r="G54" i="77"/>
  <c r="G53" i="77"/>
  <c r="G52" i="77"/>
  <c r="G44" i="77"/>
  <c r="G43" i="77"/>
  <c r="G42" i="77"/>
  <c r="G41" i="77"/>
  <c r="E22" i="76"/>
  <c r="E21" i="76"/>
  <c r="E20" i="76"/>
  <c r="E19" i="76"/>
  <c r="E18" i="76"/>
  <c r="E17" i="76"/>
  <c r="E12" i="76"/>
  <c r="F12" i="76" s="1"/>
  <c r="E11" i="76"/>
  <c r="F11" i="76" s="1"/>
  <c r="E8" i="76"/>
  <c r="G14" i="77" l="1"/>
  <c r="F65" i="77"/>
  <c r="F45" i="77"/>
  <c r="E9" i="76"/>
  <c r="F9" i="76" s="1"/>
  <c r="E10" i="76"/>
  <c r="F10" i="76" s="1"/>
  <c r="F55" i="77"/>
  <c r="F24" i="77"/>
  <c r="E23" i="76"/>
  <c r="E4" i="76" s="1"/>
  <c r="G35" i="77"/>
  <c r="F8" i="76"/>
  <c r="G55" i="77"/>
  <c r="G24" i="77"/>
  <c r="G40" i="77"/>
  <c r="G45" i="77" s="1"/>
  <c r="G65" i="77"/>
  <c r="E13" i="76" l="1"/>
  <c r="B4" i="76" s="1"/>
  <c r="F4" i="76" s="1"/>
  <c r="F13"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4" authorId="0" shapeId="0" xr:uid="{00000000-0006-0000-0800-000001000000}">
      <text>
        <r>
          <rPr>
            <sz val="9"/>
            <color indexed="81"/>
            <rFont val="MS P ゴシック"/>
            <family val="3"/>
            <charset val="128"/>
          </rPr>
          <t>行を追加した際はすべての行が合計されているかご確認ください</t>
        </r>
      </text>
    </comment>
  </commentList>
</comments>
</file>

<file path=xl/sharedStrings.xml><?xml version="1.0" encoding="utf-8"?>
<sst xmlns="http://schemas.openxmlformats.org/spreadsheetml/2006/main" count="596" uniqueCount="403">
  <si>
    <t>A_農業・林業</t>
    <phoneticPr fontId="2"/>
  </si>
  <si>
    <t>01 農業</t>
    <phoneticPr fontId="2"/>
  </si>
  <si>
    <t>02 林業</t>
    <phoneticPr fontId="2"/>
  </si>
  <si>
    <t>B_漁業</t>
    <phoneticPr fontId="2"/>
  </si>
  <si>
    <t>03 漁業</t>
    <phoneticPr fontId="2"/>
  </si>
  <si>
    <t>04 水産養殖業</t>
    <phoneticPr fontId="2"/>
  </si>
  <si>
    <t>C_鉱業・採石業・砂利採取業</t>
    <phoneticPr fontId="2"/>
  </si>
  <si>
    <t>05 鉱業、採石業、砂利採取業</t>
    <phoneticPr fontId="2"/>
  </si>
  <si>
    <t>D_建設業</t>
    <phoneticPr fontId="2"/>
  </si>
  <si>
    <t>06 総合工事業</t>
    <phoneticPr fontId="2"/>
  </si>
  <si>
    <t>07 職別工事業（設備工事業を除く）</t>
    <phoneticPr fontId="2"/>
  </si>
  <si>
    <t>08 設備工事業</t>
    <phoneticPr fontId="2"/>
  </si>
  <si>
    <t>F_電気・ガス・熱供給・水道業</t>
    <phoneticPr fontId="2"/>
  </si>
  <si>
    <t>33 電気業</t>
    <phoneticPr fontId="2"/>
  </si>
  <si>
    <t>34 ガス業</t>
    <phoneticPr fontId="2"/>
  </si>
  <si>
    <t>35 熱供給業</t>
    <phoneticPr fontId="2"/>
  </si>
  <si>
    <t>36 水道業</t>
    <phoneticPr fontId="2"/>
  </si>
  <si>
    <t>G_情報通信業</t>
    <phoneticPr fontId="2"/>
  </si>
  <si>
    <t>37 通信業</t>
    <phoneticPr fontId="2"/>
  </si>
  <si>
    <t>38 放送業</t>
    <phoneticPr fontId="2"/>
  </si>
  <si>
    <r>
      <t>390</t>
    </r>
    <r>
      <rPr>
        <sz val="11"/>
        <color theme="1"/>
        <rFont val="ＭＳ Ｐゴシック"/>
        <family val="2"/>
        <charset val="128"/>
        <scheme val="minor"/>
      </rPr>
      <t xml:space="preserve"> 情報サービス業のうち管理・補助的経済活動を行う事業所</t>
    </r>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</si>
  <si>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</si>
  <si>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</si>
  <si>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</si>
  <si>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</si>
  <si>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</si>
  <si>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</si>
  <si>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</si>
  <si>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</si>
  <si>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</si>
  <si>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</si>
  <si>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</si>
  <si>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</si>
  <si>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</si>
  <si>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</si>
  <si>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</si>
  <si>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</si>
  <si>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</si>
  <si>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</si>
  <si>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</si>
  <si>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</si>
  <si>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</si>
  <si>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</si>
  <si>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</si>
  <si>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</si>
  <si>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</si>
  <si>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</si>
  <si>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</si>
  <si>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</si>
  <si>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</si>
  <si>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</si>
  <si>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</si>
  <si>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</si>
  <si>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</si>
  <si>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</si>
  <si>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</si>
  <si>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</si>
  <si>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</si>
  <si>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</si>
  <si>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</si>
  <si>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</si>
  <si>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</si>
  <si>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</si>
  <si>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</si>
  <si>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</si>
  <si>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</si>
  <si>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</si>
  <si>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</si>
  <si>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</si>
  <si>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</si>
  <si>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</si>
  <si>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</si>
  <si>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</si>
  <si>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大分類</t>
    <rPh sb="0" eb="3">
      <t>ダイブンルイ</t>
    </rPh>
    <phoneticPr fontId="2"/>
  </si>
  <si>
    <t>S_公務〈他に分類されるものを除く〉</t>
    <phoneticPr fontId="2"/>
  </si>
  <si>
    <t>97 国家公務</t>
    <phoneticPr fontId="2"/>
  </si>
  <si>
    <t>98 地方公務</t>
    <phoneticPr fontId="2"/>
  </si>
  <si>
    <t>中分類</t>
    <rPh sb="0" eb="3">
      <t>チュウブンルイ</t>
    </rPh>
    <phoneticPr fontId="2"/>
  </si>
  <si>
    <t>T_分類不能の産業</t>
    <phoneticPr fontId="2"/>
  </si>
  <si>
    <t>99 分類不能の産業</t>
    <phoneticPr fontId="2"/>
  </si>
  <si>
    <t>計</t>
    <rPh sb="0" eb="1">
      <t>ケイ</t>
    </rPh>
    <phoneticPr fontId="18"/>
  </si>
  <si>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</si>
  <si>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</si>
  <si>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</si>
  <si>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</si>
  <si>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</si>
  <si>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</si>
  <si>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</si>
  <si>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</si>
  <si>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</si>
  <si>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</si>
  <si>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</si>
  <si>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</si>
  <si>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</si>
  <si>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</si>
  <si>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</si>
  <si>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</si>
  <si>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</si>
  <si>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</si>
  <si>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</si>
  <si>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</si>
  <si>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</si>
  <si>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</si>
  <si>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</si>
  <si>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</si>
  <si>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</si>
  <si>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</si>
  <si>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</si>
  <si>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</si>
  <si>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</si>
  <si>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</si>
  <si>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</si>
  <si>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</si>
  <si>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</si>
  <si>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</si>
  <si>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</si>
  <si>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</si>
  <si>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</si>
  <si>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</si>
  <si>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</si>
  <si>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</si>
  <si>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</si>
  <si>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75 宿泊業</t>
    <phoneticPr fontId="2"/>
  </si>
  <si>
    <t>76 飲食店</t>
    <phoneticPr fontId="2"/>
  </si>
  <si>
    <t>77 持ち帰り・配達飲食ｻｰﾋﾞｽ業</t>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</si>
  <si>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</si>
  <si>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</si>
  <si>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</si>
  <si>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</si>
  <si>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</si>
  <si>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</si>
  <si>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</si>
  <si>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</si>
  <si>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</si>
  <si>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</si>
  <si>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</si>
  <si>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</si>
  <si>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</si>
  <si>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</si>
  <si>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</si>
  <si>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835 療術業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</si>
  <si>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</si>
  <si>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</si>
  <si>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</si>
  <si>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</si>
  <si>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</si>
  <si>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</si>
  <si>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</si>
  <si>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</si>
  <si>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</si>
  <si>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</si>
  <si>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Q_複合ｻｰﾋﾞｽ事業</t>
    <phoneticPr fontId="2"/>
  </si>
  <si>
    <t>86 郵便局</t>
    <phoneticPr fontId="2"/>
  </si>
  <si>
    <t>87 協同組合（他に分類されないもの）</t>
    <phoneticPr fontId="2"/>
  </si>
  <si>
    <t>支援後の想定</t>
    <rPh sb="0" eb="2">
      <t>シエン</t>
    </rPh>
    <rPh sb="2" eb="3">
      <t>ゴ</t>
    </rPh>
    <rPh sb="4" eb="6">
      <t>ソウテイ</t>
    </rPh>
    <phoneticPr fontId="2"/>
  </si>
  <si>
    <t>2025年度</t>
    <phoneticPr fontId="8"/>
  </si>
  <si>
    <t>月</t>
    <rPh sb="0" eb="1">
      <t>ツキ</t>
    </rPh>
    <phoneticPr fontId="18"/>
  </si>
  <si>
    <t>報酬（謝金）</t>
    <rPh sb="0" eb="2">
      <t>ホウシュウ</t>
    </rPh>
    <rPh sb="3" eb="5">
      <t>シャキン</t>
    </rPh>
    <phoneticPr fontId="8"/>
  </si>
  <si>
    <t>2026年度</t>
    <phoneticPr fontId="8"/>
  </si>
  <si>
    <t>（単位：円）</t>
    <rPh sb="1" eb="3">
      <t>タンイ</t>
    </rPh>
    <rPh sb="4" eb="5">
      <t>エン</t>
    </rPh>
    <phoneticPr fontId="8"/>
  </si>
  <si>
    <t>経費明細</t>
    <rPh sb="0" eb="2">
      <t>ケイヒ</t>
    </rPh>
    <rPh sb="2" eb="4">
      <t>メイサイ</t>
    </rPh>
    <phoneticPr fontId="8"/>
  </si>
  <si>
    <t>備 考</t>
    <rPh sb="0" eb="1">
      <t>ビ</t>
    </rPh>
    <rPh sb="2" eb="3">
      <t>コウ</t>
    </rPh>
    <phoneticPr fontId="8"/>
  </si>
  <si>
    <t>広告費</t>
    <rPh sb="0" eb="3">
      <t>コウコクヒ</t>
    </rPh>
    <phoneticPr fontId="8"/>
  </si>
  <si>
    <t>備品購入費</t>
    <rPh sb="0" eb="5">
      <t>ビヒンコウニュウヒ</t>
    </rPh>
    <phoneticPr fontId="8"/>
  </si>
  <si>
    <t>備品賃借料</t>
    <rPh sb="0" eb="5">
      <t>ビヒンチンシャクリョウ</t>
    </rPh>
    <phoneticPr fontId="8"/>
  </si>
  <si>
    <t>イベント運営等委託費</t>
    <rPh sb="4" eb="6">
      <t>ウンエイ</t>
    </rPh>
    <rPh sb="6" eb="7">
      <t>トウ</t>
    </rPh>
    <rPh sb="7" eb="9">
      <t>イタク</t>
    </rPh>
    <rPh sb="9" eb="10">
      <t>ヒ</t>
    </rPh>
    <phoneticPr fontId="8"/>
  </si>
  <si>
    <t>合  計</t>
    <rPh sb="0" eb="1">
      <t>ゴウ</t>
    </rPh>
    <rPh sb="3" eb="4">
      <t>ケイ</t>
    </rPh>
    <phoneticPr fontId="8"/>
  </si>
  <si>
    <t>※1　「税抜」とは、消費税及び地方消費税を除外した金額</t>
    <rPh sb="4" eb="6">
      <t>ゼイヌキ</t>
    </rPh>
    <rPh sb="10" eb="13">
      <t>ショウヒゼイ</t>
    </rPh>
    <rPh sb="13" eb="14">
      <t>オヨ</t>
    </rPh>
    <rPh sb="15" eb="17">
      <t>チホウ</t>
    </rPh>
    <rPh sb="17" eb="20">
      <t>ショウヒゼイ</t>
    </rPh>
    <rPh sb="21" eb="23">
      <t>ジョガイ</t>
    </rPh>
    <rPh sb="25" eb="27">
      <t>キンガク</t>
    </rPh>
    <phoneticPr fontId="8"/>
  </si>
  <si>
    <t>１　報酬（謝金）</t>
    <rPh sb="2" eb="4">
      <t>ホウシュウ</t>
    </rPh>
    <rPh sb="5" eb="7">
      <t>シャキン</t>
    </rPh>
    <phoneticPr fontId="8"/>
  </si>
  <si>
    <t>（単位：円）</t>
    <phoneticPr fontId="8"/>
  </si>
  <si>
    <t>依頼内容</t>
    <rPh sb="0" eb="2">
      <t>イライ</t>
    </rPh>
    <rPh sb="2" eb="4">
      <t>ナイヨウ</t>
    </rPh>
    <phoneticPr fontId="8"/>
  </si>
  <si>
    <t>依頼（予定）先</t>
    <rPh sb="0" eb="2">
      <t>イライ</t>
    </rPh>
    <rPh sb="3" eb="5">
      <t>ヨテイ</t>
    </rPh>
    <rPh sb="6" eb="7">
      <t>サキ</t>
    </rPh>
    <phoneticPr fontId="8"/>
  </si>
  <si>
    <t>（税込）</t>
    <rPh sb="1" eb="2">
      <t>ゼイ</t>
    </rPh>
    <rPh sb="2" eb="3">
      <t>コミ</t>
    </rPh>
    <phoneticPr fontId="8"/>
  </si>
  <si>
    <t>２　広告費</t>
    <rPh sb="2" eb="5">
      <t>コウコクヒ</t>
    </rPh>
    <phoneticPr fontId="8"/>
  </si>
  <si>
    <t>品名</t>
    <rPh sb="0" eb="2">
      <t>ヒンメイ</t>
    </rPh>
    <phoneticPr fontId="8"/>
  </si>
  <si>
    <t>備考
（目的）</t>
    <rPh sb="0" eb="2">
      <t>ビコウ</t>
    </rPh>
    <rPh sb="4" eb="6">
      <t>モクテキ</t>
    </rPh>
    <phoneticPr fontId="8"/>
  </si>
  <si>
    <t>３　備品購入費</t>
    <rPh sb="2" eb="4">
      <t>ビヒン</t>
    </rPh>
    <rPh sb="4" eb="6">
      <t>コウニュウ</t>
    </rPh>
    <rPh sb="6" eb="7">
      <t>ヒ</t>
    </rPh>
    <phoneticPr fontId="8"/>
  </si>
  <si>
    <t>備考
（用途）</t>
    <rPh sb="0" eb="2">
      <t>ビコウ</t>
    </rPh>
    <rPh sb="4" eb="6">
      <t>ヨウト</t>
    </rPh>
    <phoneticPr fontId="8"/>
  </si>
  <si>
    <t>４　備品賃借料</t>
    <rPh sb="2" eb="7">
      <t>ビヒンチンシャクリョウ</t>
    </rPh>
    <phoneticPr fontId="8"/>
  </si>
  <si>
    <t>契約（予定）先</t>
    <rPh sb="0" eb="2">
      <t>ケイヤク</t>
    </rPh>
    <rPh sb="3" eb="5">
      <t>ヨテイ</t>
    </rPh>
    <rPh sb="6" eb="7">
      <t>サキ</t>
    </rPh>
    <phoneticPr fontId="8"/>
  </si>
  <si>
    <t>５　イベント運営等委託費</t>
    <rPh sb="6" eb="12">
      <t>ウンエイトウイタクヒ</t>
    </rPh>
    <phoneticPr fontId="8"/>
  </si>
  <si>
    <t>内容</t>
    <rPh sb="0" eb="2">
      <t>ナイヨウ</t>
    </rPh>
    <phoneticPr fontId="8"/>
  </si>
  <si>
    <t>１－１</t>
    <phoneticPr fontId="2"/>
  </si>
  <si>
    <t>１－２</t>
  </si>
  <si>
    <t>１－３</t>
  </si>
  <si>
    <t>１－４</t>
  </si>
  <si>
    <t>１－５</t>
  </si>
  <si>
    <t>２－２</t>
  </si>
  <si>
    <t>２－４</t>
  </si>
  <si>
    <t>２－５</t>
  </si>
  <si>
    <t>３－１</t>
    <phoneticPr fontId="2"/>
  </si>
  <si>
    <t>３－２</t>
  </si>
  <si>
    <t>３－３</t>
  </si>
  <si>
    <t>３－４</t>
  </si>
  <si>
    <t>３－５</t>
  </si>
  <si>
    <t>所要見込金額</t>
    <rPh sb="0" eb="2">
      <t>ショヨウ</t>
    </rPh>
    <rPh sb="2" eb="4">
      <t>ミコ</t>
    </rPh>
    <rPh sb="4" eb="6">
      <t>キンガク</t>
    </rPh>
    <phoneticPr fontId="8"/>
  </si>
  <si>
    <t>所要見込金額</t>
    <phoneticPr fontId="8"/>
  </si>
  <si>
    <t>実施スケジュール</t>
    <rPh sb="0" eb="2">
      <t>ジッシ</t>
    </rPh>
    <phoneticPr fontId="2"/>
  </si>
  <si>
    <t>（単位：円）</t>
    <rPh sb="1" eb="3">
      <t>タンイ</t>
    </rPh>
    <rPh sb="4" eb="5">
      <t>エン</t>
    </rPh>
    <phoneticPr fontId="2"/>
  </si>
  <si>
    <t>テーマ及び具体策</t>
    <rPh sb="3" eb="4">
      <t>オヨ</t>
    </rPh>
    <rPh sb="5" eb="8">
      <t>グタイサク</t>
    </rPh>
    <phoneticPr fontId="2"/>
  </si>
  <si>
    <t>４－１</t>
    <phoneticPr fontId="2"/>
  </si>
  <si>
    <t>４－２</t>
  </si>
  <si>
    <t>４－３</t>
  </si>
  <si>
    <t>４－４</t>
  </si>
  <si>
    <t>４－５</t>
  </si>
  <si>
    <t>５－１</t>
    <phoneticPr fontId="2"/>
  </si>
  <si>
    <t>５－２</t>
  </si>
  <si>
    <t>５－３</t>
  </si>
  <si>
    <t>５－４</t>
  </si>
  <si>
    <t>５－５</t>
  </si>
  <si>
    <t>助成金対象
可能性</t>
    <rPh sb="8" eb="9">
      <t>セイ</t>
    </rPh>
    <phoneticPr fontId="2"/>
  </si>
  <si>
    <t>経費明細（６経費明細（詳細）入力すると自動反映されます）</t>
    <rPh sb="0" eb="2">
      <t>ケイヒ</t>
    </rPh>
    <rPh sb="2" eb="4">
      <t>メイサイ</t>
    </rPh>
    <rPh sb="14" eb="16">
      <t>ニュウリョク</t>
    </rPh>
    <rPh sb="19" eb="23">
      <t>ジドウハンエイ</t>
    </rPh>
    <phoneticPr fontId="8"/>
  </si>
  <si>
    <t>助成金対象見込経費 (税抜)</t>
    <rPh sb="0" eb="3">
      <t>ジョセイキン</t>
    </rPh>
    <rPh sb="3" eb="5">
      <t>タイショウ</t>
    </rPh>
    <rPh sb="5" eb="7">
      <t>ミコ</t>
    </rPh>
    <rPh sb="7" eb="9">
      <t>ケイヒ</t>
    </rPh>
    <phoneticPr fontId="2"/>
  </si>
  <si>
    <t>助成金見込額 (税抜)</t>
    <rPh sb="0" eb="2">
      <t>ジョセイ</t>
    </rPh>
    <rPh sb="2" eb="3">
      <t>キン</t>
    </rPh>
    <rPh sb="3" eb="5">
      <t>ミコミ</t>
    </rPh>
    <rPh sb="5" eb="6">
      <t>ガク</t>
    </rPh>
    <phoneticPr fontId="2"/>
  </si>
  <si>
    <t>助成金対象外経費 (税抜)</t>
    <rPh sb="0" eb="3">
      <t>ジョセイキン</t>
    </rPh>
    <rPh sb="3" eb="5">
      <t>タイショウ</t>
    </rPh>
    <rPh sb="5" eb="6">
      <t>ガイ</t>
    </rPh>
    <rPh sb="6" eb="8">
      <t>ケイヒ</t>
    </rPh>
    <phoneticPr fontId="2"/>
  </si>
  <si>
    <t>その他の経費</t>
    <rPh sb="2" eb="3">
      <t>タ</t>
    </rPh>
    <rPh sb="4" eb="6">
      <t>ケイヒ</t>
    </rPh>
    <phoneticPr fontId="8"/>
  </si>
  <si>
    <t>①助成対象見込経費</t>
    <rPh sb="1" eb="7">
      <t>ジョセイタイショウミコ</t>
    </rPh>
    <rPh sb="7" eb="9">
      <t>ケイヒ</t>
    </rPh>
    <phoneticPr fontId="2"/>
  </si>
  <si>
    <t>②助成対象外経費</t>
    <rPh sb="5" eb="6">
      <t>ガイ</t>
    </rPh>
    <phoneticPr fontId="2"/>
  </si>
  <si>
    <t>②助成対象外経費</t>
    <phoneticPr fontId="2"/>
  </si>
  <si>
    <t>①助成対象見込経費</t>
    <rPh sb="1" eb="3">
      <t>ジョセイ</t>
    </rPh>
    <rPh sb="3" eb="5">
      <t>タイショウ</t>
    </rPh>
    <rPh sb="5" eb="7">
      <t>ミコ</t>
    </rPh>
    <rPh sb="7" eb="9">
      <t>ケイヒ</t>
    </rPh>
    <phoneticPr fontId="2"/>
  </si>
  <si>
    <t>経費明細番号</t>
    <rPh sb="4" eb="6">
      <t>バンゴウ</t>
    </rPh>
    <phoneticPr fontId="18"/>
  </si>
  <si>
    <t>単価
（税抜）
（B）</t>
    <rPh sb="0" eb="2">
      <t>タンカ</t>
    </rPh>
    <rPh sb="4" eb="5">
      <t>ゼイ</t>
    </rPh>
    <rPh sb="5" eb="6">
      <t>ヌ</t>
    </rPh>
    <phoneticPr fontId="8"/>
  </si>
  <si>
    <t>（税抜）
（A）×（B）</t>
    <rPh sb="1" eb="2">
      <t>ゼイ</t>
    </rPh>
    <rPh sb="2" eb="3">
      <t>ヌ</t>
    </rPh>
    <phoneticPr fontId="8"/>
  </si>
  <si>
    <t>数量
(A)</t>
    <rPh sb="0" eb="2">
      <t>スウリョウ</t>
    </rPh>
    <phoneticPr fontId="8"/>
  </si>
  <si>
    <t>月数
(A)</t>
    <rPh sb="0" eb="2">
      <t>ツキスウ</t>
    </rPh>
    <phoneticPr fontId="8"/>
  </si>
  <si>
    <t>数量
（A）</t>
    <rPh sb="0" eb="2">
      <t>スウリョウ</t>
    </rPh>
    <phoneticPr fontId="8"/>
  </si>
  <si>
    <t>２－３</t>
  </si>
  <si>
    <r>
      <rPr>
        <b/>
        <sz val="20"/>
        <color theme="1"/>
        <rFont val="游ゴシック"/>
        <family val="3"/>
        <charset val="128"/>
      </rPr>
      <t>○新規支援策詳細</t>
    </r>
    <r>
      <rPr>
        <b/>
        <sz val="11"/>
        <color theme="1"/>
        <rFont val="游ゴシック"/>
        <family val="3"/>
        <charset val="128"/>
      </rPr>
      <t xml:space="preserve">
※該当箇所に記入をお願いいたします。
※項目は、支援策の内容に応じて適宜追加してください。
※新規支援策が複数ある場合は、シートをコピーしてすべての実施計画の記入をお願いいたします。</t>
    </r>
    <rPh sb="1" eb="6">
      <t>シンキシエンサク</t>
    </rPh>
    <rPh sb="6" eb="8">
      <t>ショウサイ</t>
    </rPh>
    <phoneticPr fontId="2"/>
  </si>
  <si>
    <t>①-1支援策概要</t>
    <rPh sb="3" eb="5">
      <t>シエン</t>
    </rPh>
    <rPh sb="5" eb="6">
      <t>サク</t>
    </rPh>
    <rPh sb="6" eb="8">
      <t>ガイヨウ</t>
    </rPh>
    <phoneticPr fontId="2"/>
  </si>
  <si>
    <t>本支援策の新規性</t>
    <rPh sb="0" eb="1">
      <t>ホン</t>
    </rPh>
    <rPh sb="1" eb="3">
      <t>シエン</t>
    </rPh>
    <rPh sb="3" eb="4">
      <t>サク</t>
    </rPh>
    <rPh sb="5" eb="8">
      <t>シンキセイ</t>
    </rPh>
    <phoneticPr fontId="2"/>
  </si>
  <si>
    <t>実施予定内容
セミナー、ピッチ、交流会、
相談会、商談等</t>
    <rPh sb="0" eb="2">
      <t>ジッシ</t>
    </rPh>
    <rPh sb="2" eb="4">
      <t>ヨテイ</t>
    </rPh>
    <rPh sb="4" eb="6">
      <t>ナイヨウ</t>
    </rPh>
    <phoneticPr fontId="2"/>
  </si>
  <si>
    <t>①-2支援策詳細</t>
    <rPh sb="3" eb="5">
      <t>シエン</t>
    </rPh>
    <rPh sb="5" eb="6">
      <t>サク</t>
    </rPh>
    <rPh sb="6" eb="8">
      <t>ショウサイ</t>
    </rPh>
    <phoneticPr fontId="2"/>
  </si>
  <si>
    <t>実施予定日時</t>
    <rPh sb="0" eb="2">
      <t>ジッシ</t>
    </rPh>
    <rPh sb="2" eb="4">
      <t>ヨテイ</t>
    </rPh>
    <rPh sb="4" eb="6">
      <t>ニチジ</t>
    </rPh>
    <phoneticPr fontId="2"/>
  </si>
  <si>
    <t>実施場所</t>
    <rPh sb="0" eb="2">
      <t>ジッシ</t>
    </rPh>
    <rPh sb="2" eb="4">
      <t>バショ</t>
    </rPh>
    <phoneticPr fontId="2"/>
  </si>
  <si>
    <t>②運営方法、広報、備品等</t>
    <rPh sb="1" eb="3">
      <t>ウンエイ</t>
    </rPh>
    <rPh sb="3" eb="5">
      <t>ホウホウ</t>
    </rPh>
    <rPh sb="6" eb="8">
      <t>コウホウ</t>
    </rPh>
    <rPh sb="9" eb="12">
      <t>ビヒントウ</t>
    </rPh>
    <phoneticPr fontId="2"/>
  </si>
  <si>
    <t>広告・集客方法及び体制</t>
    <rPh sb="0" eb="2">
      <t>コウコク</t>
    </rPh>
    <rPh sb="3" eb="5">
      <t>シュウキャク</t>
    </rPh>
    <rPh sb="5" eb="7">
      <t>ホウホウ</t>
    </rPh>
    <rPh sb="7" eb="8">
      <t>オヨ</t>
    </rPh>
    <rPh sb="9" eb="11">
      <t>タイセイ</t>
    </rPh>
    <phoneticPr fontId="2"/>
  </si>
  <si>
    <t>その他準備するもの</t>
    <rPh sb="2" eb="3">
      <t>タ</t>
    </rPh>
    <rPh sb="3" eb="5">
      <t>ジュンビ</t>
    </rPh>
    <phoneticPr fontId="2"/>
  </si>
  <si>
    <t>2027年度</t>
    <phoneticPr fontId="8"/>
  </si>
  <si>
    <r>
      <t>インキュベーション施設支援機能強化事業ハンズオン支援　実施計画書</t>
    </r>
    <r>
      <rPr>
        <b/>
        <sz val="10"/>
        <rFont val="游ゴシック"/>
        <family val="3"/>
        <charset val="128"/>
      </rPr>
      <t/>
    </r>
    <rPh sb="9" eb="11">
      <t>シセツ</t>
    </rPh>
    <rPh sb="11" eb="19">
      <t>シエンキノウキョウカジギョウ</t>
    </rPh>
    <rPh sb="24" eb="26">
      <t>シエン</t>
    </rPh>
    <rPh sb="27" eb="29">
      <t>ジッシ</t>
    </rPh>
    <rPh sb="29" eb="32">
      <t>ケイカクショ</t>
    </rPh>
    <phoneticPr fontId="2"/>
  </si>
  <si>
    <t>本実施計画の概要（ハンズオン支援員記入欄）</t>
    <rPh sb="0" eb="5">
      <t>ホンジッシケイカク</t>
    </rPh>
    <rPh sb="6" eb="8">
      <t>ガイヨウ</t>
    </rPh>
    <rPh sb="14" eb="17">
      <t>シエンイン</t>
    </rPh>
    <rPh sb="17" eb="19">
      <t>キニュウ</t>
    </rPh>
    <rPh sb="19" eb="20">
      <t>ラン</t>
    </rPh>
    <phoneticPr fontId="2"/>
  </si>
  <si>
    <t>※ハンズオン支援を受けて申請書の内容から変更があった場合はご記入ください。変更がない場合は申請書の内容をご記入ください。</t>
    <rPh sb="6" eb="8">
      <t>シエン</t>
    </rPh>
    <rPh sb="9" eb="10">
      <t>ウ</t>
    </rPh>
    <rPh sb="12" eb="15">
      <t>シンセイショ</t>
    </rPh>
    <rPh sb="16" eb="18">
      <t>ナイヨウ</t>
    </rPh>
    <rPh sb="20" eb="22">
      <t>ヘンコウ</t>
    </rPh>
    <rPh sb="26" eb="28">
      <t>バアイ</t>
    </rPh>
    <rPh sb="30" eb="32">
      <t>キニュウ</t>
    </rPh>
    <rPh sb="37" eb="39">
      <t>ヘンコウ</t>
    </rPh>
    <rPh sb="42" eb="44">
      <t>バアイ</t>
    </rPh>
    <rPh sb="45" eb="48">
      <t>シンセイショ</t>
    </rPh>
    <rPh sb="49" eb="51">
      <t>ナイヨウ</t>
    </rPh>
    <rPh sb="53" eb="55">
      <t>キニュウ</t>
    </rPh>
    <phoneticPr fontId="18"/>
  </si>
  <si>
    <t>１：現状分析（入居者の特徴や支援状況等）</t>
    <rPh sb="2" eb="6">
      <t>ゲンジョウブンセキ</t>
    </rPh>
    <phoneticPr fontId="18"/>
  </si>
  <si>
    <t>取り組む課題・目的</t>
    <rPh sb="0" eb="1">
      <t>ト</t>
    </rPh>
    <rPh sb="2" eb="3">
      <t>ク</t>
    </rPh>
    <rPh sb="4" eb="6">
      <t>カダイ</t>
    </rPh>
    <rPh sb="7" eb="9">
      <t>モクテキ</t>
    </rPh>
    <phoneticPr fontId="2"/>
  </si>
  <si>
    <t>経費負担あり</t>
    <rPh sb="0" eb="4">
      <t>ケイヒフタン</t>
    </rPh>
    <phoneticPr fontId="2"/>
  </si>
  <si>
    <t>経費負担なし</t>
    <rPh sb="0" eb="2">
      <t>ケイヒ</t>
    </rPh>
    <rPh sb="2" eb="4">
      <t>フタン</t>
    </rPh>
    <phoneticPr fontId="2"/>
  </si>
  <si>
    <t>準備する専門備品</t>
    <rPh sb="0" eb="2">
      <t>ジュンビ</t>
    </rPh>
    <rPh sb="4" eb="6">
      <t>センモン</t>
    </rPh>
    <rPh sb="6" eb="8">
      <t>ビヒン</t>
    </rPh>
    <phoneticPr fontId="2"/>
  </si>
  <si>
    <t>実施予定回数等
（規模、時間等）</t>
    <rPh sb="0" eb="2">
      <t>ジッシ</t>
    </rPh>
    <rPh sb="2" eb="4">
      <t>ヨテイ</t>
    </rPh>
    <rPh sb="4" eb="6">
      <t>カイスウ</t>
    </rPh>
    <rPh sb="6" eb="7">
      <t>トウ</t>
    </rPh>
    <rPh sb="9" eb="11">
      <t>キボ</t>
    </rPh>
    <rPh sb="12" eb="14">
      <t>ジカン</t>
    </rPh>
    <rPh sb="14" eb="15">
      <t>トウ</t>
    </rPh>
    <phoneticPr fontId="2"/>
  </si>
  <si>
    <t>経費明細</t>
    <phoneticPr fontId="18"/>
  </si>
  <si>
    <t>※該当する経費にご記入ください
※必要に応じ適宜枠を増やしてください</t>
    <phoneticPr fontId="2"/>
  </si>
  <si>
    <t>２－１</t>
    <phoneticPr fontId="2"/>
  </si>
  <si>
    <t>６　その他の経費</t>
    <rPh sb="4" eb="5">
      <t>タ</t>
    </rPh>
    <rPh sb="6" eb="8">
      <t>ケイヒ</t>
    </rPh>
    <phoneticPr fontId="8"/>
  </si>
  <si>
    <t>6－１</t>
    <phoneticPr fontId="2"/>
  </si>
  <si>
    <t>6－２</t>
  </si>
  <si>
    <t>6－３</t>
  </si>
  <si>
    <t>6－４</t>
  </si>
  <si>
    <t>6－５</t>
  </si>
  <si>
    <t>施設の経費負担予定</t>
    <rPh sb="0" eb="2">
      <t>シセツ</t>
    </rPh>
    <rPh sb="3" eb="7">
      <t>ケイヒフタン</t>
    </rPh>
    <rPh sb="7" eb="9">
      <t>ヨテイ</t>
    </rPh>
    <phoneticPr fontId="2"/>
  </si>
  <si>
    <t>備　考</t>
    <rPh sb="0" eb="1">
      <t>ビ</t>
    </rPh>
    <rPh sb="2" eb="3">
      <t>コウ</t>
    </rPh>
    <phoneticPr fontId="2"/>
  </si>
  <si>
    <t>総事業費（合計）</t>
    <rPh sb="0" eb="4">
      <t>ソウジギョウヒ</t>
    </rPh>
    <rPh sb="5" eb="7">
      <t>ゴウケイ</t>
    </rPh>
    <phoneticPr fontId="2"/>
  </si>
  <si>
    <t>３－6</t>
    <phoneticPr fontId="2"/>
  </si>
  <si>
    <t>支援策
番号</t>
    <rPh sb="0" eb="3">
      <t>シエンサク</t>
    </rPh>
    <rPh sb="4" eb="6">
      <t>バンゴウ</t>
    </rPh>
    <phoneticPr fontId="2"/>
  </si>
  <si>
    <t>　支援策番号</t>
    <rPh sb="1" eb="4">
      <t>シエンサク</t>
    </rPh>
    <rPh sb="4" eb="6">
      <t>バンゴウ</t>
    </rPh>
    <phoneticPr fontId="2"/>
  </si>
  <si>
    <t>③その他（特記事項）</t>
    <rPh sb="3" eb="4">
      <t>タ</t>
    </rPh>
    <rPh sb="5" eb="7">
      <t>トッキ</t>
    </rPh>
    <rPh sb="7" eb="9">
      <t>ジコウ</t>
    </rPh>
    <phoneticPr fontId="2"/>
  </si>
  <si>
    <t>１：ハンズオン支援実施概要</t>
    <rPh sb="7" eb="9">
      <t>シエン</t>
    </rPh>
    <rPh sb="9" eb="13">
      <t>ジッシガイヨウ</t>
    </rPh>
    <phoneticPr fontId="2"/>
  </si>
  <si>
    <t>採用予定がありましたら記載してください</t>
    <rPh sb="0" eb="4">
      <t>サイヨウヨテイ</t>
    </rPh>
    <rPh sb="11" eb="13">
      <t>キサイ</t>
    </rPh>
    <phoneticPr fontId="2"/>
  </si>
  <si>
    <t>３：その他支援体制・連携事業者等</t>
    <phoneticPr fontId="2"/>
  </si>
  <si>
    <t>施設運営管理者の抱える課題・現状分析及び対応策</t>
    <rPh sb="0" eb="7">
      <t>シセツウンエイカンリシャ</t>
    </rPh>
    <rPh sb="8" eb="9">
      <t>カカ</t>
    </rPh>
    <rPh sb="11" eb="13">
      <t>カダイ</t>
    </rPh>
    <rPh sb="14" eb="18">
      <t>ゲンジョウブンセキ</t>
    </rPh>
    <rPh sb="18" eb="19">
      <t>オヨ</t>
    </rPh>
    <rPh sb="20" eb="23">
      <t>タイオウサク</t>
    </rPh>
    <phoneticPr fontId="18"/>
  </si>
  <si>
    <t>１：運営・支援方針について記載してください。</t>
    <rPh sb="5" eb="7">
      <t>シエン</t>
    </rPh>
    <rPh sb="13" eb="15">
      <t>キサイ</t>
    </rPh>
    <phoneticPr fontId="18"/>
  </si>
  <si>
    <t>インキュベーション施設概要</t>
    <rPh sb="9" eb="11">
      <t>シセツ</t>
    </rPh>
    <rPh sb="11" eb="13">
      <t>ガイヨウ</t>
    </rPh>
    <phoneticPr fontId="2"/>
  </si>
  <si>
    <t>運営体制
（委託/直営等、広報を除く）</t>
    <rPh sb="0" eb="2">
      <t>ウンエイ</t>
    </rPh>
    <rPh sb="2" eb="4">
      <t>タイセイ</t>
    </rPh>
    <rPh sb="6" eb="8">
      <t>イタク</t>
    </rPh>
    <rPh sb="9" eb="11">
      <t>チョクエイ</t>
    </rPh>
    <rPh sb="11" eb="12">
      <t>トウ</t>
    </rPh>
    <rPh sb="13" eb="15">
      <t>コウホウ</t>
    </rPh>
    <rPh sb="16" eb="17">
      <t>ノゾ</t>
    </rPh>
    <phoneticPr fontId="2"/>
  </si>
  <si>
    <r>
      <t xml:space="preserve">２：IM（インキュベーションマネージャー）について
</t>
    </r>
    <r>
      <rPr>
        <sz val="11"/>
        <rFont val="游ゴシック"/>
        <family val="3"/>
        <charset val="128"/>
      </rPr>
      <t>氏名・得意分野・勤務体制等を記載してください。</t>
    </r>
    <phoneticPr fontId="2"/>
  </si>
  <si>
    <t>①</t>
    <phoneticPr fontId="2"/>
  </si>
  <si>
    <t>②</t>
    <phoneticPr fontId="2"/>
  </si>
  <si>
    <t>新規</t>
  </si>
  <si>
    <t>ハンズオン支援受付番号</t>
  </si>
  <si>
    <t>7HA-0XX</t>
  </si>
  <si>
    <t>支援種別</t>
  </si>
  <si>
    <t>施設運営管理者名</t>
  </si>
  <si>
    <t>○○株式会社</t>
  </si>
  <si>
    <t>支援施設名</t>
  </si>
  <si>
    <t>A創業支援施設
創業支援ハウスB</t>
  </si>
  <si>
    <t>代表者名</t>
  </si>
  <si>
    <t>公社　太郎</t>
  </si>
  <si>
    <t>担当者名</t>
  </si>
  <si>
    <t>公社　次郎</t>
  </si>
  <si>
    <t>ハンズオン支援員氏名</t>
  </si>
  <si>
    <t>××　××</t>
  </si>
  <si>
    <t>ハンズオン支援員確認日</t>
  </si>
  <si>
    <t>2025/X/X</t>
  </si>
  <si>
    <t>～～～～～～</t>
    <phoneticPr fontId="2"/>
  </si>
  <si>
    <t xml:space="preserve">振興　都  
資金調達  
週２回（創業支援ハウスBと兼任）  
入居者との壁打ち、事業計画策定支援、資金調達相談  </t>
    <phoneticPr fontId="2"/>
  </si>
  <si>
    <t xml:space="preserve">創業　力 
事業計画策定 
週２日 
入居者との壁打ち、事業計画策定支援、専門家紹介 </t>
    <phoneticPr fontId="2"/>
  </si>
  <si>
    <t>秋ごろにIMを1人採用予定</t>
    <rPh sb="0" eb="1">
      <t>アキ</t>
    </rPh>
    <rPh sb="8" eb="9">
      <t>リ</t>
    </rPh>
    <rPh sb="9" eb="13">
      <t>サイヨウヨテイ</t>
    </rPh>
    <phoneticPr fontId="2"/>
  </si>
  <si>
    <t>半年以上入居している人は●●区の創業助成金に申請可能</t>
    <rPh sb="0" eb="4">
      <t>ハントシイジョウ</t>
    </rPh>
    <rPh sb="4" eb="6">
      <t>ニュウキョ</t>
    </rPh>
    <rPh sb="10" eb="11">
      <t>ヒト</t>
    </rPh>
    <rPh sb="14" eb="15">
      <t>ク</t>
    </rPh>
    <rPh sb="16" eb="20">
      <t>ソウギョウジョセイ</t>
    </rPh>
    <rPh sb="20" eb="21">
      <t>キン</t>
    </rPh>
    <rPh sb="22" eb="26">
      <t>シンセイカノウ</t>
    </rPh>
    <phoneticPr fontId="2"/>
  </si>
  <si>
    <t>入居者と月1程度面談し、壁打ちや課題解決に向けた相談に乗っている。
入居社はスタートアップ型1割、スモールビジネス型8割、その他（士業や学生等）1割。
創業前の方よりは創業済みの方が多い。
従業員がいる企業よりは1人社長の企業が多い。</t>
  </si>
  <si>
    <t>２：課題</t>
  </si>
  <si>
    <t xml:space="preserve">・創業者は販路開拓に悩んでいるが、支援できていない
・成長スピード、創業ステージの違いに応じたイベントや支援メニューの確立
・IMだけでは対応できない相談がある
</t>
  </si>
  <si>
    <t>３：今後の方向性</t>
  </si>
  <si>
    <t>・入居者が、ピッチイベントに参加できるように事業計画書等の相談会を定期開催する。
・起業家に必要なノウハウを学べる動画作成。
・弁護士や会計士等相談員の配置</t>
  </si>
  <si>
    <t>入居者のスキルアップ</t>
  </si>
  <si>
    <t>オンラインコンテンツ</t>
  </si>
  <si>
    <t>・既存の単発セミナーではなく、入居者を細かくフォローするための複数セミナー
・初のオンライン配信型</t>
  </si>
  <si>
    <t>①経営全般（事業計画の作り方、知的財産とは、労務管理の基本、効果的な営業資料の作り方・会話法、会社の規模に合わせた採用時期・採用方法等）
②インキュベーション施設卒業生に聞く！先輩起業家の経験談・成功例・失敗例</t>
  </si>
  <si>
    <t>2025年10月～3月にかけて新規動画を配信</t>
    <rPh sb="4" eb="5">
      <t>ネン</t>
    </rPh>
    <rPh sb="7" eb="8">
      <t>ガツ</t>
    </rPh>
    <rPh sb="10" eb="11">
      <t>ガツ</t>
    </rPh>
    <rPh sb="15" eb="19">
      <t>シンキドウガ</t>
    </rPh>
    <rPh sb="20" eb="22">
      <t>ハイシン</t>
    </rPh>
    <phoneticPr fontId="2"/>
  </si>
  <si>
    <t>①５テーマ×各3本ずつ×１時間程度
②卒業者３人×各1時間</t>
    <rPh sb="6" eb="7">
      <t>カク</t>
    </rPh>
    <rPh sb="8" eb="9">
      <t>ボン</t>
    </rPh>
    <rPh sb="13" eb="15">
      <t>ジカン</t>
    </rPh>
    <rPh sb="15" eb="17">
      <t>テイド</t>
    </rPh>
    <rPh sb="19" eb="22">
      <t>ソツギョウシャ</t>
    </rPh>
    <rPh sb="23" eb="24">
      <t>ニン</t>
    </rPh>
    <rPh sb="25" eb="26">
      <t>カク</t>
    </rPh>
    <rPh sb="27" eb="29">
      <t>ジカン</t>
    </rPh>
    <phoneticPr fontId="2"/>
  </si>
  <si>
    <t>入居者専用サイトに投稿</t>
    <rPh sb="0" eb="3">
      <t>ニュウキョシャ</t>
    </rPh>
    <rPh sb="3" eb="5">
      <t>センヨウ</t>
    </rPh>
    <rPh sb="9" eb="11">
      <t>トウコウ</t>
    </rPh>
    <phoneticPr fontId="2"/>
  </si>
  <si>
    <t>参加・利用料</t>
  </si>
  <si>
    <t>無料</t>
  </si>
  <si>
    <t>謝金</t>
  </si>
  <si>
    <t>①セミナー会社：5万/回、○○先生：３万円/時間、IM：なし
②卒業生：1万円/時間</t>
  </si>
  <si>
    <t>①外部講師約３名、○○先生、IM1人
②卒業者３人</t>
    <rPh sb="1" eb="5">
      <t>ガイブコウシ</t>
    </rPh>
    <rPh sb="5" eb="6">
      <t>ヤク</t>
    </rPh>
    <rPh sb="7" eb="8">
      <t>メイ</t>
    </rPh>
    <rPh sb="11" eb="13">
      <t>センセイ</t>
    </rPh>
    <rPh sb="17" eb="18">
      <t>リ</t>
    </rPh>
    <rPh sb="20" eb="22">
      <t>ソツギョウ</t>
    </rPh>
    <rPh sb="22" eb="23">
      <t>シャ</t>
    </rPh>
    <rPh sb="24" eb="25">
      <t>ニン</t>
    </rPh>
    <phoneticPr fontId="2"/>
  </si>
  <si>
    <t>個室、コワーキング、バーチャル会員等30名</t>
    <rPh sb="17" eb="18">
      <t>トウ</t>
    </rPh>
    <phoneticPr fontId="2"/>
  </si>
  <si>
    <t>会社規模の拡大による施設卒業、スキルアップによる売上向上</t>
    <rPh sb="0" eb="4">
      <t>カイシャキボ</t>
    </rPh>
    <rPh sb="5" eb="7">
      <t>カクダイ</t>
    </rPh>
    <rPh sb="10" eb="14">
      <t>シセツソツギョウ</t>
    </rPh>
    <rPh sb="24" eb="28">
      <t>ウリアゲコウジョウ</t>
    </rPh>
    <phoneticPr fontId="2"/>
  </si>
  <si>
    <t>直営：会員専用SNSへの投稿</t>
    <rPh sb="5" eb="7">
      <t>センヨウ</t>
    </rPh>
    <rPh sb="12" eb="14">
      <t>トウコウ</t>
    </rPh>
    <phoneticPr fontId="2"/>
  </si>
  <si>
    <t>イベント専用PC、録画用カメラ、プロジェクター、ピンマイク、スピーカー</t>
    <rPh sb="4" eb="6">
      <t>センヨウ</t>
    </rPh>
    <rPh sb="9" eb="12">
      <t>ロクガヨウ</t>
    </rPh>
    <phoneticPr fontId="2"/>
  </si>
  <si>
    <t>入居者のビジネスチャンス拡大支援</t>
    <rPh sb="0" eb="3">
      <t>ニュウキョシャ</t>
    </rPh>
    <rPh sb="12" eb="14">
      <t>カクダイ</t>
    </rPh>
    <rPh sb="14" eb="16">
      <t>シエン</t>
    </rPh>
    <phoneticPr fontId="2"/>
  </si>
  <si>
    <t>初のピッチコンテスト開催</t>
    <rPh sb="0" eb="1">
      <t>ハツ</t>
    </rPh>
    <rPh sb="10" eb="12">
      <t>カイサイ</t>
    </rPh>
    <phoneticPr fontId="2"/>
  </si>
  <si>
    <t>ピッチコンテスト</t>
    <phoneticPr fontId="2"/>
  </si>
  <si>
    <t>AIを活用した業務効率化</t>
    <rPh sb="3" eb="5">
      <t>カツヨウ</t>
    </rPh>
    <rPh sb="7" eb="12">
      <t>ギョウムコウリツカ</t>
    </rPh>
    <phoneticPr fontId="2"/>
  </si>
  <si>
    <t>2025年秋ごろ</t>
    <rPh sb="4" eb="5">
      <t>ネン</t>
    </rPh>
    <rPh sb="5" eb="6">
      <t>アキ</t>
    </rPh>
    <phoneticPr fontId="2"/>
  </si>
  <si>
    <t>１回（テーマの変更やブラッシュアップをしながら毎年の開催を目指す）</t>
    <rPh sb="1" eb="2">
      <t>カイ</t>
    </rPh>
    <rPh sb="7" eb="9">
      <t>ヘンコウ</t>
    </rPh>
    <rPh sb="23" eb="25">
      <t>マイトシ</t>
    </rPh>
    <rPh sb="26" eb="28">
      <t>カイサイ</t>
    </rPh>
    <rPh sb="29" eb="31">
      <t>メザ</t>
    </rPh>
    <phoneticPr fontId="2"/>
  </si>
  <si>
    <t>リアル（△△創業支援施設内大ホール）</t>
    <rPh sb="13" eb="14">
      <t>ダイ</t>
    </rPh>
    <phoneticPr fontId="2"/>
  </si>
  <si>
    <t>なし</t>
    <phoneticPr fontId="2"/>
  </si>
  <si>
    <t>無響</t>
    <rPh sb="0" eb="2">
      <t>ムキョウ</t>
    </rPh>
    <phoneticPr fontId="2"/>
  </si>
  <si>
    <t>提携先候補者、VC、銀行・信用金庫、その他関心のある事業者　等　
×社以上</t>
    <rPh sb="0" eb="2">
      <t>テイケイ</t>
    </rPh>
    <rPh sb="2" eb="3">
      <t>サキ</t>
    </rPh>
    <rPh sb="3" eb="5">
      <t>コウホ</t>
    </rPh>
    <rPh sb="5" eb="6">
      <t>シャ</t>
    </rPh>
    <rPh sb="10" eb="12">
      <t>ギンコウ</t>
    </rPh>
    <rPh sb="13" eb="17">
      <t>シンヨウキンコ</t>
    </rPh>
    <rPh sb="20" eb="21">
      <t>タ</t>
    </rPh>
    <rPh sb="21" eb="23">
      <t>カンシン</t>
    </rPh>
    <rPh sb="26" eb="29">
      <t>ジギョウシャ</t>
    </rPh>
    <rPh sb="30" eb="31">
      <t>トウ</t>
    </rPh>
    <phoneticPr fontId="2"/>
  </si>
  <si>
    <t>当施設入居者、他の施設入居者等　
×社以上</t>
    <phoneticPr fontId="2"/>
  </si>
  <si>
    <t>聴講者との取引成立○社以上、連携×社以上</t>
    <rPh sb="0" eb="3">
      <t>チョウコウシャ</t>
    </rPh>
    <rPh sb="5" eb="7">
      <t>トリヒキ</t>
    </rPh>
    <rPh sb="7" eb="9">
      <t>セイリツ</t>
    </rPh>
    <rPh sb="10" eb="11">
      <t>シャ</t>
    </rPh>
    <rPh sb="11" eb="13">
      <t>イジョウ</t>
    </rPh>
    <rPh sb="14" eb="16">
      <t>レンケイ</t>
    </rPh>
    <rPh sb="17" eb="18">
      <t>シャ</t>
    </rPh>
    <rPh sb="18" eb="20">
      <t>イジョウ</t>
    </rPh>
    <phoneticPr fontId="2"/>
  </si>
  <si>
    <t>直営：会場手配</t>
    <rPh sb="0" eb="2">
      <t>チョクエイ</t>
    </rPh>
    <rPh sb="3" eb="5">
      <t>カイジョウ</t>
    </rPh>
    <rPh sb="5" eb="7">
      <t>テハイ</t>
    </rPh>
    <phoneticPr fontId="2"/>
  </si>
  <si>
    <t>直営（会場設営、受付、来場者誘導、司会進行等）</t>
    <phoneticPr fontId="2"/>
  </si>
  <si>
    <t>直営：Google広告、インスタ広告、PRプレス
委託：チラシ作成・郵送</t>
    <rPh sb="0" eb="2">
      <t>チョクエイ</t>
    </rPh>
    <phoneticPr fontId="2"/>
  </si>
  <si>
    <t>直営：入居者へのチラシ配布、SNS投稿（fakebook、Instagram、X等）、会員へのメルマガ配信、〇〇地区内のｲﾝｷｭﾍﾞｰｼｮﾝ施設への協力依頼</t>
    <phoneticPr fontId="2"/>
  </si>
  <si>
    <t>リアクションボード</t>
    <phoneticPr fontId="2"/>
  </si>
  <si>
    <t>配布資料</t>
    <phoneticPr fontId="2"/>
  </si>
  <si>
    <t>・ピッチコンテスト後、名刺交換会と商談会を実施</t>
    <rPh sb="9" eb="10">
      <t>ゴ</t>
    </rPh>
    <rPh sb="19" eb="20">
      <t>カイ</t>
    </rPh>
    <phoneticPr fontId="2"/>
  </si>
  <si>
    <t>IMだけでは対応できない相談</t>
    <phoneticPr fontId="2"/>
  </si>
  <si>
    <t>新たな支援の設置</t>
    <rPh sb="0" eb="1">
      <t>アラ</t>
    </rPh>
    <rPh sb="3" eb="5">
      <t>シエン</t>
    </rPh>
    <rPh sb="6" eb="8">
      <t>セッチ</t>
    </rPh>
    <phoneticPr fontId="2"/>
  </si>
  <si>
    <t>相談会</t>
    <rPh sb="0" eb="3">
      <t>ソウダンカイ</t>
    </rPh>
    <phoneticPr fontId="2"/>
  </si>
  <si>
    <t>テーマ/カテゴリー</t>
    <phoneticPr fontId="2"/>
  </si>
  <si>
    <t>弁護士、会計士、マーケティング</t>
    <rPh sb="0" eb="3">
      <t>ベンゴシ</t>
    </rPh>
    <rPh sb="4" eb="7">
      <t>カイケイシ</t>
    </rPh>
    <phoneticPr fontId="3"/>
  </si>
  <si>
    <t>３分野を月に４枠×６か月</t>
    <rPh sb="1" eb="3">
      <t>ブンヤ</t>
    </rPh>
    <rPh sb="4" eb="5">
      <t>ツキ</t>
    </rPh>
    <rPh sb="7" eb="8">
      <t>ワク</t>
    </rPh>
    <rPh sb="11" eb="12">
      <t>ゲツ</t>
    </rPh>
    <phoneticPr fontId="2"/>
  </si>
  <si>
    <t>A創業支援施設</t>
    <phoneticPr fontId="2"/>
  </si>
  <si>
    <t>入居者　月12件</t>
    <rPh sb="0" eb="3">
      <t>ニュウキョシャ</t>
    </rPh>
    <phoneticPr fontId="2"/>
  </si>
  <si>
    <t>講師・登壇者及び人数</t>
    <rPh sb="0" eb="2">
      <t>コウシ</t>
    </rPh>
    <rPh sb="3" eb="6">
      <t>トウダンシャ</t>
    </rPh>
    <rPh sb="6" eb="7">
      <t>オヨ</t>
    </rPh>
    <rPh sb="8" eb="10">
      <t>ニンズウ</t>
    </rPh>
    <phoneticPr fontId="2"/>
  </si>
  <si>
    <t>参加者・利用者
及び人数（件数）</t>
    <rPh sb="0" eb="3">
      <t>サンカシャ</t>
    </rPh>
    <rPh sb="4" eb="7">
      <t>リヨウシャ</t>
    </rPh>
    <rPh sb="13" eb="15">
      <t>ケンスウ</t>
    </rPh>
    <phoneticPr fontId="2"/>
  </si>
  <si>
    <t>委託：専門家×３</t>
    <rPh sb="0" eb="2">
      <t>イタク</t>
    </rPh>
    <rPh sb="3" eb="6">
      <t>センモンカ</t>
    </rPh>
    <phoneticPr fontId="2"/>
  </si>
  <si>
    <t>特になし</t>
    <rPh sb="0" eb="1">
      <t>トク</t>
    </rPh>
    <phoneticPr fontId="2"/>
  </si>
  <si>
    <t>直営：会員へのメルマガ配信</t>
    <phoneticPr fontId="2"/>
  </si>
  <si>
    <t>予約フォーム</t>
    <rPh sb="0" eb="2">
      <t>ヨヤク</t>
    </rPh>
    <phoneticPr fontId="2"/>
  </si>
  <si>
    <t>3万円/時</t>
  </si>
  <si>
    <t>入居者のスキルアップによる自走化</t>
    <rPh sb="0" eb="3">
      <t>ニュウキョシャ</t>
    </rPh>
    <rPh sb="13" eb="16">
      <t>ジソウカ</t>
    </rPh>
    <phoneticPr fontId="2"/>
  </si>
  <si>
    <t>連続セミナー</t>
    <rPh sb="0" eb="2">
      <t>レンゾク</t>
    </rPh>
    <phoneticPr fontId="2"/>
  </si>
  <si>
    <t>企画、調整</t>
    <rPh sb="0" eb="2">
      <t>キカク</t>
    </rPh>
    <rPh sb="3" eb="5">
      <t>チョウセイ</t>
    </rPh>
    <phoneticPr fontId="2"/>
  </si>
  <si>
    <t>隔月投稿</t>
    <rPh sb="0" eb="2">
      <t>カクゲツ</t>
    </rPh>
    <rPh sb="2" eb="4">
      <t>トウコウ</t>
    </rPh>
    <phoneticPr fontId="2"/>
  </si>
  <si>
    <t>ピッチ</t>
    <phoneticPr fontId="2"/>
  </si>
  <si>
    <t>運営、開催</t>
    <rPh sb="0" eb="2">
      <t>ウンエイ</t>
    </rPh>
    <rPh sb="3" eb="5">
      <t>カイサイ</t>
    </rPh>
    <phoneticPr fontId="2"/>
  </si>
  <si>
    <t>相談員契約</t>
    <rPh sb="0" eb="3">
      <t>ソウダンイン</t>
    </rPh>
    <rPh sb="3" eb="5">
      <t>ケイヤク</t>
    </rPh>
    <phoneticPr fontId="2"/>
  </si>
  <si>
    <t>相談受付・実施</t>
    <rPh sb="0" eb="2">
      <t>ソウダン</t>
    </rPh>
    <rPh sb="2" eb="4">
      <t>ウケツケ</t>
    </rPh>
    <rPh sb="5" eb="7">
      <t>ジッシ</t>
    </rPh>
    <phoneticPr fontId="2"/>
  </si>
  <si>
    <t>収録（直営）</t>
    <rPh sb="0" eb="2">
      <t>シュウロク</t>
    </rPh>
    <rPh sb="3" eb="5">
      <t>チョクエイ</t>
    </rPh>
    <phoneticPr fontId="2"/>
  </si>
  <si>
    <t>収録（委託）</t>
    <rPh sb="0" eb="2">
      <t>シュウロク</t>
    </rPh>
    <rPh sb="3" eb="5">
      <t>イタク</t>
    </rPh>
    <phoneticPr fontId="2"/>
  </si>
  <si>
    <t>編集（委託）</t>
    <rPh sb="0" eb="2">
      <t>ヘンシュウ</t>
    </rPh>
    <rPh sb="3" eb="5">
      <t>イタク</t>
    </rPh>
    <phoneticPr fontId="2"/>
  </si>
  <si>
    <t>広報（Google）</t>
    <rPh sb="0" eb="2">
      <t>コウホウ</t>
    </rPh>
    <phoneticPr fontId="2"/>
  </si>
  <si>
    <t>広報（インスタ）</t>
    <rPh sb="0" eb="2">
      <t>コウホウ</t>
    </rPh>
    <phoneticPr fontId="2"/>
  </si>
  <si>
    <t>広報（PRプレス）</t>
    <rPh sb="0" eb="2">
      <t>コウホウ</t>
    </rPh>
    <phoneticPr fontId="2"/>
  </si>
  <si>
    <t>2025年冬ごろ</t>
    <rPh sb="4" eb="5">
      <t>ネン</t>
    </rPh>
    <rPh sb="5" eb="6">
      <t>フユ</t>
    </rPh>
    <phoneticPr fontId="2"/>
  </si>
  <si>
    <t>広報（チラシ郵送）</t>
    <rPh sb="0" eb="2">
      <t>コウホウ</t>
    </rPh>
    <rPh sb="6" eb="8">
      <t>ユウソウ</t>
    </rPh>
    <phoneticPr fontId="2"/>
  </si>
  <si>
    <t>広報（メルマガ・SNS投稿）</t>
    <rPh sb="0" eb="2">
      <t>コウホウ</t>
    </rPh>
    <rPh sb="11" eb="13">
      <t>トウコウ</t>
    </rPh>
    <phoneticPr fontId="2"/>
  </si>
  <si>
    <t>弁護士、会計士、マーケティング　相談員計3人</t>
    <rPh sb="16" eb="19">
      <t>ソウダンイン</t>
    </rPh>
    <rPh sb="19" eb="20">
      <t>ケイ</t>
    </rPh>
    <rPh sb="21" eb="22">
      <t>ニン</t>
    </rPh>
    <phoneticPr fontId="2"/>
  </si>
  <si>
    <t>予約フォーム整備</t>
    <rPh sb="0" eb="2">
      <t>ヨヤク</t>
    </rPh>
    <rPh sb="6" eb="8">
      <t>セイビ</t>
    </rPh>
    <phoneticPr fontId="2"/>
  </si>
  <si>
    <t>広報（メルマガ）</t>
    <rPh sb="0" eb="2">
      <t>コウホウ</t>
    </rPh>
    <phoneticPr fontId="2"/>
  </si>
  <si>
    <t>１－６</t>
  </si>
  <si>
    <t>１－７</t>
  </si>
  <si>
    <t>１－８</t>
  </si>
  <si>
    <t>○○先生</t>
    <rPh sb="2" eb="4">
      <t>センセイ</t>
    </rPh>
    <phoneticPr fontId="2"/>
  </si>
  <si>
    <t>○</t>
  </si>
  <si>
    <t>セミナー会社</t>
    <rPh sb="4" eb="6">
      <t>ガイシャ</t>
    </rPh>
    <phoneticPr fontId="2"/>
  </si>
  <si>
    <t>③</t>
    <phoneticPr fontId="2"/>
  </si>
  <si>
    <t>Google広告</t>
    <rPh sb="6" eb="8">
      <t>コウコク</t>
    </rPh>
    <phoneticPr fontId="2"/>
  </si>
  <si>
    <t>インスタ広告</t>
    <rPh sb="4" eb="6">
      <t>コウコク</t>
    </rPh>
    <phoneticPr fontId="2"/>
  </si>
  <si>
    <t>PRプレス</t>
    <phoneticPr fontId="2"/>
  </si>
  <si>
    <t>チラシ作成・郵送</t>
    <rPh sb="3" eb="5">
      <t>サクセイ</t>
    </rPh>
    <rPh sb="6" eb="8">
      <t>ユウソウ</t>
    </rPh>
    <phoneticPr fontId="2"/>
  </si>
  <si>
    <t>連携施設、自治体等〇〇箇所へ送付予定</t>
    <rPh sb="0" eb="2">
      <t>レンケイ</t>
    </rPh>
    <rPh sb="2" eb="4">
      <t>シセツ</t>
    </rPh>
    <rPh sb="5" eb="8">
      <t>ジチタイ</t>
    </rPh>
    <rPh sb="8" eb="9">
      <t>トウ</t>
    </rPh>
    <rPh sb="11" eb="13">
      <t>カショ</t>
    </rPh>
    <rPh sb="14" eb="16">
      <t>ソウフ</t>
    </rPh>
    <rPh sb="16" eb="18">
      <t>ヨテイ</t>
    </rPh>
    <phoneticPr fontId="2"/>
  </si>
  <si>
    <t>PC</t>
    <phoneticPr fontId="2"/>
  </si>
  <si>
    <t>×</t>
  </si>
  <si>
    <t>動画撮影用カメラ</t>
    <rPh sb="0" eb="4">
      <t>ドウガサツエイ</t>
    </rPh>
    <rPh sb="4" eb="5">
      <t>ヨウ</t>
    </rPh>
    <phoneticPr fontId="2"/>
  </si>
  <si>
    <t>三脚</t>
    <rPh sb="0" eb="2">
      <t>サンキャク</t>
    </rPh>
    <phoneticPr fontId="2"/>
  </si>
  <si>
    <t>プロジェクター</t>
    <phoneticPr fontId="2"/>
  </si>
  <si>
    <t>ピンマイク</t>
    <phoneticPr fontId="2"/>
  </si>
  <si>
    <t>スピーカー</t>
    <phoneticPr fontId="2"/>
  </si>
  <si>
    <t>動画編集</t>
    <rPh sb="0" eb="4">
      <t>ドウガヘンシュウ</t>
    </rPh>
    <phoneticPr fontId="2"/>
  </si>
  <si>
    <t>ピッチ会場費</t>
    <rPh sb="3" eb="6">
      <t>カイジョウヒ</t>
    </rPh>
    <rPh sb="5" eb="6">
      <t>ヒ</t>
    </rPh>
    <phoneticPr fontId="2"/>
  </si>
  <si>
    <t>予約フォーム導入（年間）</t>
    <rPh sb="0" eb="2">
      <t>ヨヤク</t>
    </rPh>
    <rPh sb="6" eb="8">
      <t>ドウニュウ</t>
    </rPh>
    <rPh sb="9" eb="11">
      <t>ネンカン</t>
    </rPh>
    <phoneticPr fontId="2"/>
  </si>
  <si>
    <t>多様な働き方の推進：24時間利用可能、個室やコワーキング、ドロップインなど利用者別に細かく価格設定し学生も利用しやすい価格</t>
  </si>
  <si>
    <t>時間数
(A)</t>
    <rPh sb="0" eb="2">
      <t>ジカン</t>
    </rPh>
    <rPh sb="2" eb="3">
      <t>スウ</t>
    </rPh>
    <phoneticPr fontId="8"/>
  </si>
  <si>
    <t>専門家（知財）
1回3時間（打ち合わせ、資料作成含む）×3動画分</t>
    <rPh sb="0" eb="3">
      <t>センモンカ</t>
    </rPh>
    <rPh sb="4" eb="6">
      <t>チザイ</t>
    </rPh>
    <phoneticPr fontId="2"/>
  </si>
  <si>
    <t>謝金：①セミナー会社への講師派遣、○○先生、②卒業生
動画編集</t>
    <rPh sb="0" eb="2">
      <t>シャキン</t>
    </rPh>
    <rPh sb="8" eb="10">
      <t>ガイシャ</t>
    </rPh>
    <rPh sb="12" eb="16">
      <t>コウシハケン</t>
    </rPh>
    <rPh sb="19" eb="21">
      <t>センセイ</t>
    </rPh>
    <rPh sb="23" eb="26">
      <t>ソツギョウセイ</t>
    </rPh>
    <rPh sb="27" eb="31">
      <t>ドウガヘンシュウ</t>
    </rPh>
    <phoneticPr fontId="2"/>
  </si>
  <si>
    <t>IM担当分（事業計画）
直営：セミナー企画立案、動画撮影</t>
    <rPh sb="2" eb="5">
      <t>タントウブン</t>
    </rPh>
    <rPh sb="6" eb="10">
      <t>ジギョウケイカク</t>
    </rPh>
    <rPh sb="12" eb="14">
      <t>チョクエイ</t>
    </rPh>
    <rPh sb="19" eb="21">
      <t>キカク</t>
    </rPh>
    <rPh sb="21" eb="23">
      <t>リツアン</t>
    </rPh>
    <rPh sb="24" eb="26">
      <t>ドウガ</t>
    </rPh>
    <rPh sb="26" eb="28">
      <t>サツエイ</t>
    </rPh>
    <phoneticPr fontId="2"/>
  </si>
  <si>
    <t>セミナー講師派遣（労務管理）
1回3時間（打ち合わせ、資料作成含む）×3動画分</t>
    <rPh sb="4" eb="8">
      <t>コウシハケン</t>
    </rPh>
    <rPh sb="9" eb="11">
      <t>ロウム</t>
    </rPh>
    <phoneticPr fontId="2"/>
  </si>
  <si>
    <t>セミナー講師派遣（営業資料作成法・会話法）
1回3時間（打ち合わせ、資料作成含む）×3動画分</t>
    <rPh sb="4" eb="8">
      <t>コウシハケン</t>
    </rPh>
    <rPh sb="9" eb="11">
      <t>エイギョウ</t>
    </rPh>
    <rPh sb="13" eb="16">
      <t>サクセイホウ</t>
    </rPh>
    <phoneticPr fontId="2"/>
  </si>
  <si>
    <t>セミナー講師派遣（採用時期・採用方法）
1回3時間（打ち合わせ、資料作成含む）×3動画分</t>
    <rPh sb="4" eb="8">
      <t>コウシハケン</t>
    </rPh>
    <rPh sb="16" eb="18">
      <t>ホウホウ</t>
    </rPh>
    <phoneticPr fontId="2"/>
  </si>
  <si>
    <t>卒業生
1回2時間（打ち合わせ含む）×5人</t>
    <rPh sb="0" eb="3">
      <t>ソツギョウセイ</t>
    </rPh>
    <rPh sb="5" eb="6">
      <t>カイ</t>
    </rPh>
    <rPh sb="7" eb="9">
      <t>ジカン</t>
    </rPh>
    <rPh sb="10" eb="11">
      <t>ウ</t>
    </rPh>
    <rPh sb="12" eb="13">
      <t>ア</t>
    </rPh>
    <rPh sb="15" eb="16">
      <t>フク</t>
    </rPh>
    <rPh sb="20" eb="21">
      <t>ニン</t>
    </rPh>
    <phoneticPr fontId="2"/>
  </si>
  <si>
    <t>弁護士
1回1時間×月4回×6か月</t>
    <rPh sb="0" eb="3">
      <t>ベンゴシ</t>
    </rPh>
    <rPh sb="10" eb="11">
      <t>ツキ</t>
    </rPh>
    <rPh sb="12" eb="13">
      <t>カイ</t>
    </rPh>
    <rPh sb="16" eb="17">
      <t>ゲツ</t>
    </rPh>
    <phoneticPr fontId="2"/>
  </si>
  <si>
    <t>会計士
1回1時間×月4回×6か月</t>
    <rPh sb="0" eb="3">
      <t>カイケイシ</t>
    </rPh>
    <phoneticPr fontId="2"/>
  </si>
  <si>
    <t>マーケティング専門家
1回1時間×月4回×6か月</t>
    <rPh sb="7" eb="10">
      <t>センモンカ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</si>
</sst>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
    <numFmt numFmtId="177" formatCode="#,##0;[Red]\-#,##0;"/>
  </numFmts>
  <fonts count="40">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theme="0"/>
      <name val="ＭＳ Ｐゴシック"/>
      <family val="2"/>
      <charset val="128"/>
      <scheme val="minor"/>
    </font>
    <font>
      <b/>
      <sz val="12"/>
      <name val="游ゴシック"/>
      <family val="3"/>
      <charset val="128"/>
    </font>
    <font>
      <b/>
      <sz val="11"/>
      <name val="游ゴシック"/>
      <family val="3"/>
      <charset val="128"/>
    </font>
    <font>
      <sz val="10"/>
      <name val="游ゴシック"/>
      <family val="3"/>
      <charset val="128"/>
    </font>
    <font>
      <sz val="11"/>
      <color theme="1"/>
      <name val="游ゴシック"/>
      <family val="3"/>
      <charset val="128"/>
    </font>
    <font>
      <sz val="11"/>
      <name val="游ゴシック"/>
      <family val="3"/>
      <charset val="128"/>
    </font>
    <font>
      <sz val="11"/>
      <color theme="1"/>
      <name val="ＭＳ Ｐゴシック"/>
      <family val="1"/>
      <charset val="128"/>
      <scheme val="minor"/>
    </font>
    <font>
      <sz val="11"/>
      <color theme="0"/>
      <name val="ＭＳ Ｐゴシック"/>
      <family val="3"/>
      <charset val="128"/>
      <scheme val="minor"/>
    </font>
    <font>
      <sz val="10"/>
      <color rgb="FF000000"/>
      <name val="Times New Roman"/>
      <family val="1"/>
    </font>
    <font>
      <sz val="6"/>
      <name val="ＭＳ Ｐゴシック"/>
      <family val="3"/>
      <charset val="128"/>
    </font>
    <font>
      <sz val="12"/>
      <name val="游ゴシック"/>
      <family val="3"/>
      <charset val="128"/>
    </font>
    <font>
      <sz val="11"/>
      <name val="ＭＳ Ｐゴシック"/>
      <family val="2"/>
      <charset val="128"/>
      <scheme val="minor"/>
    </font>
    <font>
      <sz val="10"/>
      <color theme="1"/>
      <name val="游ゴシック"/>
      <family val="3"/>
      <charset val="128"/>
    </font>
    <font>
      <b/>
      <sz val="11"/>
      <color theme="1"/>
      <name val="游ゴシック"/>
      <family val="3"/>
      <charset val="128"/>
    </font>
    <font>
      <sz val="12"/>
      <color theme="1"/>
      <name val="游ゴシック"/>
      <family val="3"/>
      <charset val="128"/>
    </font>
    <font>
      <b/>
      <sz val="11"/>
      <color rgb="FFC00000"/>
      <name val="游ゴシック"/>
      <family val="3"/>
      <charset val="128"/>
    </font>
    <font>
      <sz val="11"/>
      <color rgb="FFC00000"/>
      <name val="游ゴシック"/>
      <family val="3"/>
      <charset val="128"/>
    </font>
    <font>
      <sz val="11"/>
      <color rgb="FF434343"/>
      <name val="游ゴシック"/>
      <family val="3"/>
      <charset val="128"/>
    </font>
    <font>
      <sz val="11"/>
      <color theme="1"/>
      <name val="ＭＳ Ｐゴシック 本文"/>
      <family val="3"/>
      <charset val="128"/>
    </font>
    <font>
      <b/>
      <u/>
      <sz val="11"/>
      <color theme="1"/>
      <name val="游ゴシック"/>
      <family val="3"/>
      <charset val="128"/>
    </font>
    <font>
      <b/>
      <u/>
      <sz val="12"/>
      <color theme="1"/>
      <name val="游ゴシック"/>
      <family val="3"/>
      <charset val="128"/>
    </font>
    <font>
      <b/>
      <sz val="20"/>
      <color theme="1"/>
      <name val="游ゴシック"/>
      <family val="3"/>
      <charset val="128"/>
    </font>
    <font>
      <b/>
      <u/>
      <sz val="16"/>
      <name val="游ゴシック"/>
      <family val="3"/>
      <charset val="128"/>
    </font>
    <font>
      <b/>
      <sz val="10"/>
      <name val="游ゴシック"/>
      <family val="3"/>
      <charset val="128"/>
    </font>
    <font>
      <sz val="11"/>
      <color theme="1"/>
      <name val="ＭＳ ゴシック"/>
      <family val="3"/>
      <charset val="128"/>
    </font>
    <font>
      <sz val="10"/>
      <color rgb="FF000000"/>
      <name val="游ゴシック"/>
      <family val="3"/>
      <charset val="128"/>
    </font>
    <font>
      <b/>
      <u/>
      <sz val="11"/>
      <name val="游ゴシック"/>
      <family val="3"/>
      <charset val="128"/>
    </font>
    <font>
      <b/>
      <sz val="10"/>
      <color rgb="FF000000"/>
      <name val="游ゴシック"/>
      <family val="3"/>
      <charset val="128"/>
    </font>
    <font>
      <sz val="11"/>
      <color rgb="FFFF0000"/>
      <name val="游ゴシック"/>
      <family val="3"/>
      <charset val="128"/>
    </font>
    <font>
      <sz val="11"/>
      <name val="游明朝"/>
      <family val="1"/>
      <charset val="128"/>
    </font>
    <font>
      <sz val="9"/>
      <color indexed="81"/>
      <name val="MS P ゴシック"/>
      <family val="3"/>
      <charset val="128"/>
    </font>
  </fonts>
  <fills count="12">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8" tint="0.39997558519241921"/>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dotted">
        <color indexed="64"/>
      </left>
      <right style="thin">
        <color indexed="64"/>
      </right>
      <top style="dotted">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dotted">
        <color indexed="64"/>
      </left>
      <right style="thin">
        <color indexed="64"/>
      </right>
      <top style="dotted">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medium">
        <color auto="1"/>
      </left>
      <right/>
      <top/>
      <bottom style="thin">
        <color auto="1"/>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indexed="64"/>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thin">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thin">
        <color indexed="64"/>
      </right>
      <top/>
      <bottom style="dotted">
        <color auto="1"/>
      </bottom>
      <diagonal/>
    </border>
    <border>
      <left style="thin">
        <color auto="1"/>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indexed="64"/>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thin">
        <color indexed="64"/>
      </left>
      <right/>
      <top/>
      <bottom style="medium">
        <color indexed="64"/>
      </bottom>
      <diagonal/>
    </border>
    <border>
      <left style="medium">
        <color indexed="64"/>
      </left>
      <right style="thin">
        <color auto="1"/>
      </right>
      <top/>
      <bottom/>
      <diagonal/>
    </border>
    <border>
      <left style="thin">
        <color indexed="64"/>
      </left>
      <right style="thin">
        <color indexed="64"/>
      </right>
      <top/>
      <bottom/>
      <diagonal/>
    </border>
    <border>
      <left/>
      <right/>
      <top style="hair">
        <color indexed="64"/>
      </top>
      <bottom/>
      <diagonal/>
    </border>
    <border>
      <left style="thin">
        <color auto="1"/>
      </left>
      <right style="thin">
        <color auto="1"/>
      </right>
      <top style="hair">
        <color auto="1"/>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hair">
        <color auto="1"/>
      </top>
      <bottom style="double">
        <color indexed="64"/>
      </bottom>
      <diagonal/>
    </border>
    <border>
      <left style="thin">
        <color auto="1"/>
      </left>
      <right style="thin">
        <color auto="1"/>
      </right>
      <top style="hair">
        <color auto="1"/>
      </top>
      <bottom style="double">
        <color indexed="64"/>
      </bottom>
      <diagonal/>
    </border>
    <border>
      <left style="thin">
        <color auto="1"/>
      </left>
      <right style="medium">
        <color indexed="64"/>
      </right>
      <top style="hair">
        <color auto="1"/>
      </top>
      <bottom style="double">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rgb="FF000000"/>
      </left>
      <right/>
      <top style="thin">
        <color indexed="64"/>
      </top>
      <bottom style="thin">
        <color indexed="64"/>
      </bottom>
      <diagonal/>
    </border>
    <border>
      <left style="thin">
        <color indexed="64"/>
      </left>
      <right/>
      <top/>
      <bottom/>
      <diagonal/>
    </border>
    <border>
      <left style="thin">
        <color auto="1"/>
      </left>
      <right/>
      <top style="medium">
        <color indexed="64"/>
      </top>
      <bottom style="medium">
        <color indexed="64"/>
      </bottom>
      <diagonal/>
    </border>
    <border>
      <left style="thin">
        <color indexed="64"/>
      </left>
      <right/>
      <top style="medium">
        <color indexed="64"/>
      </top>
      <bottom style="hair">
        <color auto="1"/>
      </bottom>
      <diagonal/>
    </border>
    <border>
      <left/>
      <right style="medium">
        <color indexed="64"/>
      </right>
      <top style="medium">
        <color indexed="64"/>
      </top>
      <bottom style="hair">
        <color auto="1"/>
      </bottom>
      <diagonal/>
    </border>
    <border>
      <left style="thin">
        <color auto="1"/>
      </left>
      <right/>
      <top style="hair">
        <color auto="1"/>
      </top>
      <bottom style="hair">
        <color auto="1"/>
      </bottom>
      <diagonal/>
    </border>
    <border>
      <left/>
      <right style="medium">
        <color indexed="64"/>
      </right>
      <top style="hair">
        <color auto="1"/>
      </top>
      <bottom style="hair">
        <color auto="1"/>
      </bottom>
      <diagonal/>
    </border>
    <border>
      <left style="thin">
        <color auto="1"/>
      </left>
      <right/>
      <top style="hair">
        <color auto="1"/>
      </top>
      <bottom style="medium">
        <color indexed="64"/>
      </bottom>
      <diagonal/>
    </border>
    <border>
      <left/>
      <right style="medium">
        <color indexed="64"/>
      </right>
      <top style="hair">
        <color auto="1"/>
      </top>
      <bottom style="medium">
        <color indexed="64"/>
      </bottom>
      <diagonal/>
    </border>
    <border diagonalUp="1">
      <left style="thin">
        <color auto="1"/>
      </left>
      <right/>
      <top style="medium">
        <color indexed="64"/>
      </top>
      <bottom style="medium">
        <color indexed="64"/>
      </bottom>
      <diagonal style="thin">
        <color auto="1"/>
      </diagonal>
    </border>
    <border diagonalUp="1">
      <left/>
      <right style="medium">
        <color indexed="64"/>
      </right>
      <top style="medium">
        <color indexed="64"/>
      </top>
      <bottom style="medium">
        <color indexed="64"/>
      </bottom>
      <diagonal style="thin">
        <color auto="1"/>
      </diagonal>
    </border>
    <border diagonalUp="1">
      <left style="thin">
        <color auto="1"/>
      </left>
      <right style="medium">
        <color indexed="64"/>
      </right>
      <top style="double">
        <color indexed="64"/>
      </top>
      <bottom style="medium">
        <color indexed="64"/>
      </bottom>
      <diagonal style="thin">
        <color auto="1"/>
      </diagonal>
    </border>
    <border>
      <left style="thin">
        <color rgb="FF000000"/>
      </left>
      <right style="thin">
        <color rgb="FF000000"/>
      </right>
      <top/>
      <bottom style="thin">
        <color rgb="FF000000"/>
      </bottom>
      <diagonal/>
    </border>
  </borders>
  <cellStyleXfs count="20">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0" fontId="6" fillId="0" borderId="0"/>
    <xf numFmtId="0" fontId="7" fillId="0" borderId="0"/>
    <xf numFmtId="38" fontId="7" fillId="0" borderId="0" applyFont="0" applyFill="0" applyBorder="0" applyAlignment="0" applyProtection="0"/>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5" fillId="0" borderId="0">
      <alignment vertical="center"/>
    </xf>
    <xf numFmtId="0" fontId="1" fillId="0" borderId="0"/>
    <xf numFmtId="38" fontId="4" fillId="0" borderId="0" applyFont="0" applyFill="0" applyBorder="0" applyAlignment="0" applyProtection="0">
      <alignment vertical="center"/>
    </xf>
    <xf numFmtId="0" fontId="17" fillId="0" borderId="0"/>
    <xf numFmtId="0" fontId="5" fillId="0" borderId="0">
      <alignment vertical="center"/>
    </xf>
    <xf numFmtId="0" fontId="6" fillId="0" borderId="0"/>
    <xf numFmtId="38" fontId="6" fillId="0" borderId="0" applyFont="0" applyFill="0" applyBorder="0" applyAlignment="0" applyProtection="0">
      <alignment vertical="center"/>
    </xf>
    <xf numFmtId="0" fontId="7" fillId="0" borderId="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cellStyleXfs>
  <cellXfs count="345">
    <xf numFmtId="0" fontId="0" fillId="0" borderId="0" xfId="0">
      <alignment vertical="center"/>
    </xf>
    <xf numFmtId="0" fontId="0" fillId="4" borderId="0" xfId="0" applyFill="1">
      <alignment vertical="center"/>
    </xf>
    <xf numFmtId="0" fontId="0" fillId="2" borderId="0" xfId="0" applyFill="1">
      <alignment vertical="center"/>
    </xf>
    <xf numFmtId="0" fontId="15" fillId="4" borderId="0" xfId="0" applyFont="1" applyFill="1">
      <alignment vertical="center"/>
    </xf>
    <xf numFmtId="0" fontId="9" fillId="7" borderId="0" xfId="0" applyFont="1" applyFill="1">
      <alignment vertical="center"/>
    </xf>
    <xf numFmtId="0" fontId="16" fillId="7" borderId="0" xfId="0" applyFont="1" applyFill="1">
      <alignment vertical="center"/>
    </xf>
    <xf numFmtId="0" fontId="0" fillId="5" borderId="0" xfId="0" applyFill="1">
      <alignment vertical="center"/>
    </xf>
    <xf numFmtId="0" fontId="0" fillId="6" borderId="0" xfId="0" applyFill="1">
      <alignment vertical="center"/>
    </xf>
    <xf numFmtId="0" fontId="20" fillId="4" borderId="0" xfId="0" applyFont="1" applyFill="1">
      <alignment vertical="center"/>
    </xf>
    <xf numFmtId="0" fontId="13" fillId="0" borderId="0" xfId="0" applyFont="1" applyProtection="1">
      <alignment vertical="center"/>
      <protection locked="0"/>
    </xf>
    <xf numFmtId="0" fontId="13" fillId="0" borderId="0" xfId="0" applyFont="1" applyAlignment="1" applyProtection="1">
      <alignment vertical="center" wrapText="1"/>
      <protection locked="0"/>
    </xf>
    <xf numFmtId="0" fontId="23" fillId="0" borderId="0" xfId="3" applyFont="1"/>
    <xf numFmtId="0" fontId="13" fillId="0" borderId="0" xfId="3" applyFont="1" applyAlignment="1">
      <alignment horizontal="left" vertical="center"/>
    </xf>
    <xf numFmtId="0" fontId="14" fillId="0" borderId="0" xfId="3" applyFont="1" applyAlignment="1">
      <alignment horizontal="right" vertical="center"/>
    </xf>
    <xf numFmtId="0" fontId="13" fillId="0" borderId="0" xfId="3" applyFont="1"/>
    <xf numFmtId="0" fontId="14" fillId="0" borderId="52" xfId="3" applyFont="1" applyBorder="1" applyAlignment="1" applyProtection="1">
      <alignment vertical="center"/>
      <protection locked="0"/>
    </xf>
    <xf numFmtId="0" fontId="14" fillId="0" borderId="55" xfId="3" applyFont="1" applyBorder="1" applyAlignment="1" applyProtection="1">
      <alignment vertical="center"/>
      <protection locked="0"/>
    </xf>
    <xf numFmtId="0" fontId="14" fillId="0" borderId="0" xfId="3" applyFont="1" applyAlignment="1">
      <alignment vertical="center"/>
    </xf>
    <xf numFmtId="0" fontId="14" fillId="9" borderId="0" xfId="17" applyFont="1" applyFill="1" applyAlignment="1">
      <alignment vertical="center" wrapText="1"/>
    </xf>
    <xf numFmtId="0" fontId="11" fillId="9" borderId="0" xfId="17" applyFont="1" applyFill="1">
      <alignment vertical="center"/>
    </xf>
    <xf numFmtId="0" fontId="14" fillId="9" borderId="0" xfId="17" applyFont="1" applyFill="1">
      <alignment vertical="center"/>
    </xf>
    <xf numFmtId="0" fontId="14" fillId="9" borderId="0" xfId="17" applyFont="1" applyFill="1" applyProtection="1">
      <alignment vertical="center"/>
      <protection locked="0"/>
    </xf>
    <xf numFmtId="0" fontId="14" fillId="9" borderId="0" xfId="17" applyFont="1" applyFill="1" applyAlignment="1">
      <alignment horizontal="center" vertical="center"/>
    </xf>
    <xf numFmtId="176" fontId="14" fillId="9" borderId="0" xfId="17" applyNumberFormat="1" applyFont="1" applyFill="1" applyAlignment="1">
      <alignment horizontal="center" vertical="center"/>
    </xf>
    <xf numFmtId="0" fontId="14" fillId="0" borderId="0" xfId="17" applyFont="1" applyAlignment="1">
      <alignment horizontal="center" vertical="center" wrapText="1"/>
    </xf>
    <xf numFmtId="0" fontId="14" fillId="0" borderId="0" xfId="17" applyFont="1" applyAlignment="1">
      <alignment horizontal="center" vertical="center" wrapText="1" shrinkToFit="1"/>
    </xf>
    <xf numFmtId="0" fontId="11" fillId="0" borderId="0" xfId="17" applyFont="1">
      <alignment vertical="center"/>
    </xf>
    <xf numFmtId="0" fontId="14" fillId="0" borderId="0" xfId="17" applyFont="1">
      <alignment vertical="center"/>
    </xf>
    <xf numFmtId="0" fontId="13" fillId="0" borderId="0" xfId="15" applyFont="1"/>
    <xf numFmtId="0" fontId="13" fillId="0" borderId="23" xfId="15" applyFont="1" applyBorder="1" applyAlignment="1">
      <alignment horizontal="center" vertical="center"/>
    </xf>
    <xf numFmtId="0" fontId="13" fillId="0" borderId="24" xfId="15" applyFont="1" applyBorder="1" applyAlignment="1">
      <alignment horizontal="center" vertical="center"/>
    </xf>
    <xf numFmtId="0" fontId="13" fillId="0" borderId="25" xfId="15" applyFont="1" applyBorder="1" applyAlignment="1">
      <alignment horizontal="center" vertical="center"/>
    </xf>
    <xf numFmtId="0" fontId="13" fillId="0" borderId="27" xfId="15" applyFont="1" applyBorder="1" applyAlignment="1">
      <alignment horizontal="center" vertical="center"/>
    </xf>
    <xf numFmtId="0" fontId="13" fillId="0" borderId="28" xfId="15" applyFont="1" applyBorder="1" applyAlignment="1">
      <alignment horizontal="center" vertical="center"/>
    </xf>
    <xf numFmtId="0" fontId="13" fillId="0" borderId="29" xfId="15" applyFont="1" applyBorder="1" applyAlignment="1">
      <alignment horizontal="center" vertical="center"/>
    </xf>
    <xf numFmtId="0" fontId="14" fillId="0" borderId="8" xfId="15" applyFont="1" applyBorder="1" applyAlignment="1">
      <alignment horizontal="left" vertical="center" shrinkToFit="1"/>
    </xf>
    <xf numFmtId="0" fontId="13" fillId="0" borderId="31" xfId="15" applyFont="1" applyBorder="1" applyAlignment="1">
      <alignment horizontal="center" vertical="center"/>
    </xf>
    <xf numFmtId="0" fontId="13" fillId="0" borderId="32" xfId="15" applyFont="1" applyBorder="1" applyAlignment="1">
      <alignment horizontal="center" vertical="center"/>
    </xf>
    <xf numFmtId="0" fontId="13" fillId="0" borderId="33" xfId="15" applyFont="1" applyBorder="1" applyAlignment="1">
      <alignment horizontal="center" vertical="center"/>
    </xf>
    <xf numFmtId="0" fontId="13" fillId="0" borderId="34" xfId="15" applyFont="1" applyBorder="1" applyAlignment="1">
      <alignment horizontal="center" vertical="center"/>
    </xf>
    <xf numFmtId="0" fontId="13" fillId="0" borderId="35" xfId="15" applyFont="1" applyBorder="1" applyAlignment="1">
      <alignment horizontal="center" vertical="center"/>
    </xf>
    <xf numFmtId="0" fontId="13" fillId="0" borderId="41" xfId="15" applyFont="1" applyBorder="1" applyAlignment="1">
      <alignment horizontal="center" vertical="center"/>
    </xf>
    <xf numFmtId="0" fontId="13" fillId="0" borderId="42" xfId="15" applyFont="1" applyBorder="1" applyAlignment="1">
      <alignment horizontal="center" vertical="center"/>
    </xf>
    <xf numFmtId="0" fontId="13" fillId="0" borderId="21" xfId="15" applyFont="1" applyBorder="1" applyAlignment="1">
      <alignment horizontal="center" vertical="center"/>
    </xf>
    <xf numFmtId="0" fontId="13" fillId="0" borderId="39" xfId="15" applyFont="1" applyBorder="1" applyAlignment="1">
      <alignment horizontal="center" vertical="center"/>
    </xf>
    <xf numFmtId="0" fontId="13" fillId="0" borderId="40" xfId="15" applyFont="1" applyBorder="1" applyAlignment="1">
      <alignment horizontal="center" vertical="center"/>
    </xf>
    <xf numFmtId="0" fontId="13" fillId="0" borderId="37" xfId="15" applyFont="1" applyBorder="1" applyAlignment="1">
      <alignment horizontal="center" vertical="center"/>
    </xf>
    <xf numFmtId="0" fontId="13" fillId="0" borderId="13" xfId="15" applyFont="1" applyBorder="1" applyAlignment="1">
      <alignment horizontal="center" vertical="center"/>
    </xf>
    <xf numFmtId="0" fontId="14" fillId="9" borderId="8" xfId="17" applyFont="1" applyFill="1" applyBorder="1" applyAlignment="1" applyProtection="1">
      <alignment horizontal="center" vertical="center"/>
      <protection locked="0"/>
    </xf>
    <xf numFmtId="0" fontId="14" fillId="0" borderId="0" xfId="17" applyFont="1" applyAlignment="1">
      <alignment horizontal="center" vertical="center"/>
    </xf>
    <xf numFmtId="177" fontId="12" fillId="0" borderId="0" xfId="16" applyNumberFormat="1" applyFont="1" applyFill="1" applyBorder="1" applyAlignment="1">
      <alignment horizontal="center" vertical="center" shrinkToFit="1"/>
    </xf>
    <xf numFmtId="176" fontId="14" fillId="0" borderId="0" xfId="16" applyNumberFormat="1" applyFont="1" applyFill="1" applyBorder="1" applyAlignment="1" applyProtection="1">
      <alignment horizontal="center" vertical="center" wrapText="1" shrinkToFit="1"/>
    </xf>
    <xf numFmtId="38" fontId="14" fillId="0" borderId="0" xfId="16" applyFont="1" applyFill="1" applyBorder="1" applyAlignment="1" applyProtection="1">
      <alignment horizontal="center" vertical="center" wrapText="1" shrinkToFit="1"/>
    </xf>
    <xf numFmtId="38" fontId="14" fillId="0" borderId="0" xfId="16" applyFont="1" applyFill="1" applyBorder="1" applyAlignment="1" applyProtection="1">
      <alignment horizontal="center" vertical="center" wrapText="1" shrinkToFit="1"/>
      <protection locked="0"/>
    </xf>
    <xf numFmtId="0" fontId="13" fillId="0" borderId="59" xfId="3" applyFont="1" applyBorder="1"/>
    <xf numFmtId="38" fontId="14" fillId="0" borderId="0" xfId="19" applyFont="1" applyBorder="1" applyAlignment="1">
      <alignment horizontal="center" vertical="center"/>
    </xf>
    <xf numFmtId="38" fontId="14" fillId="0" borderId="47" xfId="19" applyFont="1" applyBorder="1" applyAlignment="1">
      <alignment horizontal="center" vertical="center"/>
    </xf>
    <xf numFmtId="38" fontId="14" fillId="0" borderId="54" xfId="19" applyFont="1" applyBorder="1" applyAlignment="1">
      <alignment horizontal="center" vertical="center"/>
    </xf>
    <xf numFmtId="38" fontId="13" fillId="0" borderId="0" xfId="19" applyFont="1" applyAlignment="1">
      <alignment horizontal="center"/>
    </xf>
    <xf numFmtId="38" fontId="14" fillId="3" borderId="47" xfId="19" applyFont="1" applyFill="1" applyBorder="1" applyAlignment="1">
      <alignment horizontal="center" vertical="center"/>
    </xf>
    <xf numFmtId="38" fontId="14" fillId="0" borderId="67" xfId="19" applyFont="1" applyBorder="1" applyAlignment="1">
      <alignment horizontal="center" vertical="center"/>
    </xf>
    <xf numFmtId="38" fontId="14" fillId="0" borderId="69" xfId="19" applyFont="1" applyBorder="1" applyAlignment="1">
      <alignment horizontal="center" vertical="center"/>
    </xf>
    <xf numFmtId="0" fontId="14" fillId="0" borderId="70" xfId="3" applyFont="1" applyBorder="1" applyAlignment="1" applyProtection="1">
      <alignment vertical="center"/>
      <protection locked="0"/>
    </xf>
    <xf numFmtId="38" fontId="12" fillId="0" borderId="0" xfId="16" applyFont="1" applyFill="1" applyBorder="1" applyAlignment="1">
      <alignment horizontal="center" vertical="center" shrinkToFit="1"/>
    </xf>
    <xf numFmtId="38" fontId="12" fillId="0" borderId="0" xfId="19" applyFont="1" applyFill="1" applyBorder="1" applyAlignment="1">
      <alignment horizontal="center" vertical="center" shrinkToFit="1"/>
    </xf>
    <xf numFmtId="0" fontId="24" fillId="0" borderId="0" xfId="3" applyFont="1" applyAlignment="1">
      <alignment vertical="center" wrapText="1"/>
    </xf>
    <xf numFmtId="0" fontId="14" fillId="3" borderId="48" xfId="3" applyFont="1" applyFill="1" applyBorder="1" applyAlignment="1">
      <alignment horizontal="center" vertical="center"/>
    </xf>
    <xf numFmtId="38" fontId="14" fillId="0" borderId="65" xfId="3" applyNumberFormat="1" applyFont="1" applyBorder="1" applyAlignment="1">
      <alignment horizontal="center" vertical="center"/>
    </xf>
    <xf numFmtId="38" fontId="14" fillId="3" borderId="73" xfId="19" applyFont="1" applyFill="1" applyBorder="1" applyAlignment="1">
      <alignment horizontal="center" vertical="center"/>
    </xf>
    <xf numFmtId="38" fontId="14" fillId="0" borderId="60" xfId="19" applyFont="1" applyBorder="1" applyAlignment="1">
      <alignment horizontal="center" vertical="center"/>
    </xf>
    <xf numFmtId="38" fontId="14" fillId="0" borderId="0" xfId="3" applyNumberFormat="1" applyFont="1" applyAlignment="1">
      <alignment horizontal="center" vertical="center"/>
    </xf>
    <xf numFmtId="38" fontId="13" fillId="0" borderId="0" xfId="3" applyNumberFormat="1" applyFont="1" applyAlignment="1">
      <alignment horizontal="left" vertical="center"/>
    </xf>
    <xf numFmtId="38" fontId="14" fillId="0" borderId="56" xfId="19" applyFont="1" applyFill="1" applyBorder="1" applyAlignment="1">
      <alignment horizontal="center" vertical="center" shrinkToFit="1"/>
    </xf>
    <xf numFmtId="0" fontId="13" fillId="0" borderId="0" xfId="3" applyFont="1" applyAlignment="1">
      <alignment horizontal="center" vertical="center"/>
    </xf>
    <xf numFmtId="0" fontId="14" fillId="0" borderId="1" xfId="17" applyFont="1" applyBorder="1" applyAlignment="1">
      <alignment horizontal="center" vertical="center" wrapText="1"/>
    </xf>
    <xf numFmtId="0" fontId="11" fillId="3" borderId="61" xfId="3" applyFont="1" applyFill="1" applyBorder="1" applyAlignment="1">
      <alignment horizontal="center" vertical="center"/>
    </xf>
    <xf numFmtId="38" fontId="11" fillId="3" borderId="66" xfId="19" applyFont="1" applyFill="1" applyBorder="1" applyAlignment="1">
      <alignment horizontal="center" vertical="center"/>
    </xf>
    <xf numFmtId="0" fontId="21" fillId="3" borderId="8" xfId="0" applyFont="1" applyFill="1" applyBorder="1" applyAlignment="1" applyProtection="1">
      <alignment horizontal="center" vertical="center" wrapText="1"/>
      <protection locked="0"/>
    </xf>
    <xf numFmtId="0" fontId="13" fillId="0" borderId="32" xfId="15" applyFont="1" applyFill="1" applyBorder="1" applyAlignment="1">
      <alignment horizontal="center" vertical="center"/>
    </xf>
    <xf numFmtId="0" fontId="13" fillId="0" borderId="30" xfId="15" applyFont="1" applyFill="1" applyBorder="1" applyAlignment="1">
      <alignment horizontal="center" vertical="center"/>
    </xf>
    <xf numFmtId="0" fontId="13" fillId="0" borderId="31" xfId="15" applyFont="1" applyFill="1" applyBorder="1" applyAlignment="1">
      <alignment horizontal="center" vertical="center"/>
    </xf>
    <xf numFmtId="0" fontId="14" fillId="0" borderId="0" xfId="3" applyFont="1" applyAlignment="1">
      <alignment horizontal="left" vertical="center"/>
    </xf>
    <xf numFmtId="0" fontId="13" fillId="0" borderId="0" xfId="3" applyFont="1" applyAlignment="1">
      <alignment horizontal="center"/>
    </xf>
    <xf numFmtId="0" fontId="14" fillId="0" borderId="53" xfId="3" applyFont="1" applyBorder="1" applyAlignment="1">
      <alignment horizontal="left" vertical="center"/>
    </xf>
    <xf numFmtId="0" fontId="14" fillId="0" borderId="54" xfId="3" applyFont="1" applyBorder="1" applyAlignment="1">
      <alignment horizontal="left" vertical="center"/>
    </xf>
    <xf numFmtId="0" fontId="14" fillId="0" borderId="0" xfId="3" applyFont="1" applyAlignment="1">
      <alignment horizontal="center" vertical="center"/>
    </xf>
    <xf numFmtId="0" fontId="14" fillId="0" borderId="3" xfId="17" applyFont="1" applyBorder="1" applyAlignment="1">
      <alignment horizontal="center" vertical="center" wrapText="1"/>
    </xf>
    <xf numFmtId="0" fontId="21" fillId="3" borderId="9" xfId="0" applyFont="1" applyFill="1" applyBorder="1" applyAlignment="1" applyProtection="1">
      <alignment horizontal="center" vertical="center" wrapText="1"/>
      <protection locked="0"/>
    </xf>
    <xf numFmtId="0" fontId="21" fillId="0" borderId="8" xfId="0" applyFont="1" applyBorder="1" applyAlignment="1" applyProtection="1">
      <alignment horizontal="left" vertical="center" wrapText="1"/>
      <protection locked="0"/>
    </xf>
    <xf numFmtId="0" fontId="21" fillId="0" borderId="8" xfId="0" applyFont="1" applyBorder="1" applyAlignment="1" applyProtection="1">
      <alignment vertical="center" wrapText="1"/>
      <protection locked="0"/>
    </xf>
    <xf numFmtId="0" fontId="14" fillId="0" borderId="0" xfId="0" applyFont="1">
      <alignment vertical="center"/>
    </xf>
    <xf numFmtId="0" fontId="33" fillId="0" borderId="0" xfId="0" applyFont="1" applyProtection="1">
      <alignment vertical="center"/>
      <protection locked="0"/>
    </xf>
    <xf numFmtId="0" fontId="33" fillId="3" borderId="8" xfId="0" applyFont="1" applyFill="1" applyBorder="1" applyAlignment="1" applyProtection="1">
      <alignment horizontal="center" vertical="center"/>
      <protection locked="0"/>
    </xf>
    <xf numFmtId="0" fontId="34" fillId="0" borderId="0" xfId="13" applyFont="1" applyAlignment="1">
      <alignment horizontal="left" vertical="top"/>
    </xf>
    <xf numFmtId="0" fontId="34" fillId="0" borderId="0" xfId="13" applyFont="1" applyAlignment="1">
      <alignment vertical="center"/>
    </xf>
    <xf numFmtId="0" fontId="34" fillId="8" borderId="0" xfId="13" applyFont="1" applyFill="1" applyAlignment="1">
      <alignment horizontal="left" vertical="top"/>
    </xf>
    <xf numFmtId="38" fontId="14" fillId="0" borderId="51" xfId="19" applyFont="1" applyBorder="1" applyAlignment="1">
      <alignment horizontal="center" vertical="center"/>
    </xf>
    <xf numFmtId="0" fontId="14" fillId="9" borderId="0" xfId="17" applyFont="1" applyFill="1" applyAlignment="1" applyProtection="1">
      <alignment horizontal="right" vertical="center"/>
    </xf>
    <xf numFmtId="0" fontId="14" fillId="0" borderId="0" xfId="17" applyFont="1" applyFill="1">
      <alignment vertical="center"/>
    </xf>
    <xf numFmtId="0" fontId="11" fillId="9" borderId="0" xfId="17" applyFont="1" applyFill="1" applyAlignment="1">
      <alignment vertical="center"/>
    </xf>
    <xf numFmtId="0" fontId="21" fillId="8" borderId="8" xfId="0" applyFont="1" applyFill="1" applyBorder="1" applyAlignment="1" applyProtection="1">
      <alignment vertical="center" wrapText="1"/>
      <protection locked="0"/>
    </xf>
    <xf numFmtId="38" fontId="14" fillId="9" borderId="0" xfId="19" applyFont="1" applyFill="1">
      <alignment vertical="center"/>
    </xf>
    <xf numFmtId="38" fontId="14" fillId="9" borderId="0" xfId="19" applyFont="1" applyFill="1" applyAlignment="1">
      <alignment horizontal="center" vertical="center"/>
    </xf>
    <xf numFmtId="38" fontId="11" fillId="9" borderId="0" xfId="19" applyFont="1" applyFill="1" applyAlignment="1">
      <alignment vertical="center"/>
    </xf>
    <xf numFmtId="38" fontId="14" fillId="0" borderId="0" xfId="19" applyFont="1">
      <alignment vertical="center"/>
    </xf>
    <xf numFmtId="0" fontId="33" fillId="0" borderId="8"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protection locked="0"/>
    </xf>
    <xf numFmtId="38" fontId="14" fillId="10" borderId="8" xfId="16" applyFont="1" applyFill="1" applyBorder="1" applyAlignment="1" applyProtection="1">
      <alignment horizontal="right" vertical="center" wrapText="1" shrinkToFit="1"/>
      <protection locked="0"/>
    </xf>
    <xf numFmtId="0" fontId="14" fillId="0" borderId="8" xfId="17" applyFont="1" applyFill="1" applyBorder="1" applyAlignment="1">
      <alignment horizontal="center" vertical="center" wrapText="1" shrinkToFit="1"/>
    </xf>
    <xf numFmtId="38" fontId="14" fillId="0" borderId="1" xfId="19" applyFont="1" applyBorder="1" applyAlignment="1" applyProtection="1">
      <alignment horizontal="right" vertical="center" wrapText="1"/>
      <protection locked="0"/>
    </xf>
    <xf numFmtId="0" fontId="14" fillId="0" borderId="8" xfId="17" applyFont="1" applyFill="1" applyBorder="1" applyAlignment="1" applyProtection="1">
      <alignment horizontal="center" vertical="center" wrapText="1" shrinkToFit="1"/>
    </xf>
    <xf numFmtId="38" fontId="14" fillId="0" borderId="19" xfId="16" applyFont="1" applyFill="1" applyBorder="1" applyAlignment="1" applyProtection="1">
      <alignment horizontal="right" vertical="center" wrapText="1" shrinkToFit="1"/>
    </xf>
    <xf numFmtId="0" fontId="14" fillId="0" borderId="1" xfId="17" applyFont="1" applyFill="1" applyBorder="1" applyAlignment="1">
      <alignment horizontal="center" vertical="center" wrapText="1" shrinkToFit="1"/>
    </xf>
    <xf numFmtId="38" fontId="14" fillId="10" borderId="1" xfId="16" applyFont="1" applyFill="1" applyBorder="1" applyAlignment="1" applyProtection="1">
      <alignment horizontal="right" vertical="center" wrapText="1" shrinkToFit="1"/>
      <protection locked="0"/>
    </xf>
    <xf numFmtId="38" fontId="14" fillId="0" borderId="1" xfId="19" applyFont="1" applyBorder="1" applyAlignment="1" applyProtection="1">
      <alignment vertical="center" wrapText="1"/>
      <protection locked="0"/>
    </xf>
    <xf numFmtId="38" fontId="14" fillId="10" borderId="8" xfId="16" applyFont="1" applyFill="1" applyBorder="1" applyAlignment="1" applyProtection="1">
      <alignment vertical="center" wrapText="1" shrinkToFit="1"/>
      <protection locked="0"/>
    </xf>
    <xf numFmtId="0" fontId="14" fillId="3" borderId="10" xfId="0" applyFont="1" applyFill="1" applyBorder="1" applyAlignment="1" applyProtection="1">
      <alignment horizontal="center" vertical="center" wrapText="1"/>
      <protection locked="0"/>
    </xf>
    <xf numFmtId="0" fontId="12" fillId="0" borderId="8" xfId="0" applyFont="1" applyBorder="1" applyAlignment="1" applyProtection="1">
      <alignment vertical="center" wrapText="1"/>
      <protection locked="0"/>
    </xf>
    <xf numFmtId="0" fontId="13" fillId="0" borderId="34" xfId="15" applyFont="1" applyFill="1" applyBorder="1" applyAlignment="1">
      <alignment horizontal="center" vertical="center"/>
    </xf>
    <xf numFmtId="0" fontId="14" fillId="0" borderId="8" xfId="17" applyFont="1" applyBorder="1" applyAlignment="1" applyProtection="1">
      <alignment horizontal="center" vertical="center" wrapText="1"/>
      <protection locked="0"/>
    </xf>
    <xf numFmtId="0" fontId="14" fillId="0" borderId="8" xfId="17" applyFont="1" applyBorder="1" applyAlignment="1" applyProtection="1">
      <alignment vertical="center" wrapText="1"/>
      <protection locked="0"/>
    </xf>
    <xf numFmtId="56" fontId="14" fillId="0" borderId="8" xfId="17" quotePrefix="1" applyNumberFormat="1" applyFont="1" applyBorder="1" applyAlignment="1" applyProtection="1">
      <alignment horizontal="center" vertical="center" wrapText="1"/>
      <protection locked="0"/>
    </xf>
    <xf numFmtId="0" fontId="14" fillId="0" borderId="8" xfId="17" quotePrefix="1" applyFont="1" applyBorder="1" applyAlignment="1" applyProtection="1">
      <alignment horizontal="center" vertical="center" wrapText="1"/>
      <protection locked="0"/>
    </xf>
    <xf numFmtId="0" fontId="14" fillId="0" borderId="8" xfId="17" applyFont="1" applyBorder="1" applyAlignment="1" applyProtection="1">
      <alignment horizontal="left" vertical="center" wrapText="1"/>
      <protection locked="0"/>
    </xf>
    <xf numFmtId="0" fontId="14" fillId="0" borderId="1" xfId="17" applyFont="1" applyBorder="1" applyAlignment="1" applyProtection="1">
      <alignment horizontal="left" vertical="center" wrapText="1"/>
      <protection locked="0"/>
    </xf>
    <xf numFmtId="0" fontId="12" fillId="0" borderId="0" xfId="0" applyFont="1" applyAlignment="1">
      <alignment horizontal="left" vertical="top"/>
    </xf>
    <xf numFmtId="0" fontId="33" fillId="0" borderId="8" xfId="0" applyFont="1" applyFill="1" applyBorder="1" applyAlignment="1" applyProtection="1">
      <alignment horizontal="center" vertical="center" wrapText="1"/>
      <protection locked="0"/>
    </xf>
    <xf numFmtId="0" fontId="36" fillId="3" borderId="8" xfId="13" applyFont="1" applyFill="1" applyBorder="1" applyAlignment="1">
      <alignment vertical="center"/>
    </xf>
    <xf numFmtId="0" fontId="34" fillId="8" borderId="0" xfId="13" applyFont="1" applyFill="1" applyAlignment="1">
      <alignment vertical="center"/>
    </xf>
    <xf numFmtId="0" fontId="35" fillId="3" borderId="8" xfId="13" applyFont="1" applyFill="1" applyBorder="1" applyAlignment="1">
      <alignment horizontal="center" vertical="center" wrapText="1"/>
    </xf>
    <xf numFmtId="0" fontId="34" fillId="3" borderId="8" xfId="13" applyFont="1" applyFill="1" applyBorder="1" applyAlignment="1">
      <alignment vertical="center" wrapText="1"/>
    </xf>
    <xf numFmtId="0" fontId="36" fillId="3" borderId="8" xfId="13" applyFont="1" applyFill="1" applyBorder="1" applyAlignment="1">
      <alignment vertical="center" wrapText="1"/>
    </xf>
    <xf numFmtId="0" fontId="34" fillId="8" borderId="8" xfId="13" applyFont="1" applyFill="1" applyBorder="1" applyAlignment="1">
      <alignment horizontal="left" vertical="center" wrapText="1"/>
    </xf>
    <xf numFmtId="0" fontId="34" fillId="0" borderId="8" xfId="13" applyFont="1" applyBorder="1" applyAlignment="1">
      <alignment horizontal="left" vertical="center" wrapText="1"/>
    </xf>
    <xf numFmtId="0" fontId="38" fillId="0" borderId="0" xfId="0" applyFont="1">
      <alignment vertical="center"/>
    </xf>
    <xf numFmtId="0" fontId="12" fillId="0" borderId="0" xfId="0" applyFont="1" applyAlignment="1">
      <alignment horizontal="left" vertical="center"/>
    </xf>
    <xf numFmtId="0" fontId="31" fillId="3" borderId="0" xfId="0" applyFont="1" applyFill="1" applyBorder="1" applyAlignment="1">
      <alignment vertical="center"/>
    </xf>
    <xf numFmtId="0" fontId="11" fillId="3" borderId="0" xfId="0" applyFont="1" applyFill="1" applyBorder="1" applyAlignment="1">
      <alignment vertical="center" wrapText="1"/>
    </xf>
    <xf numFmtId="0" fontId="14" fillId="0" borderId="77" xfId="0" applyFont="1" applyBorder="1" applyAlignment="1" applyProtection="1">
      <alignment vertical="center" wrapText="1"/>
      <protection locked="0"/>
    </xf>
    <xf numFmtId="0" fontId="12" fillId="0" borderId="0" xfId="0" applyFont="1" applyBorder="1" applyAlignment="1">
      <alignment horizontal="left" vertical="top"/>
    </xf>
    <xf numFmtId="0" fontId="31" fillId="0" borderId="77" xfId="0" applyFont="1" applyFill="1" applyBorder="1" applyAlignment="1">
      <alignment vertical="center"/>
    </xf>
    <xf numFmtId="0" fontId="11" fillId="0" borderId="77" xfId="0" applyFont="1" applyFill="1" applyBorder="1" applyAlignment="1">
      <alignment vertical="center" wrapText="1"/>
    </xf>
    <xf numFmtId="0" fontId="24" fillId="0" borderId="87" xfId="3" applyFont="1" applyBorder="1" applyAlignment="1">
      <alignment vertical="center" wrapText="1"/>
    </xf>
    <xf numFmtId="0" fontId="13" fillId="0" borderId="39" xfId="15" applyFont="1" applyFill="1" applyBorder="1" applyAlignment="1">
      <alignment horizontal="center" vertical="center"/>
    </xf>
    <xf numFmtId="0" fontId="13" fillId="0" borderId="33" xfId="15" applyFont="1" applyFill="1" applyBorder="1" applyAlignment="1">
      <alignment horizontal="center" vertical="center"/>
    </xf>
    <xf numFmtId="0" fontId="37" fillId="0" borderId="34" xfId="15" applyFont="1" applyFill="1" applyBorder="1" applyAlignment="1">
      <alignment horizontal="center" vertical="center"/>
    </xf>
    <xf numFmtId="0" fontId="13" fillId="0" borderId="35" xfId="15" applyFont="1" applyFill="1" applyBorder="1" applyAlignment="1">
      <alignment horizontal="center" vertical="center"/>
    </xf>
    <xf numFmtId="0" fontId="33" fillId="3" borderId="8" xfId="0"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21" fillId="0" borderId="8" xfId="0" applyFont="1" applyBorder="1" applyAlignment="1" applyProtection="1">
      <alignment horizontal="left" vertical="center" wrapText="1"/>
      <protection locked="0"/>
    </xf>
    <xf numFmtId="0" fontId="14" fillId="0" borderId="1" xfId="17" applyFont="1" applyBorder="1" applyAlignment="1" applyProtection="1">
      <alignment horizontal="center" vertical="center" wrapText="1" shrinkToFit="1"/>
      <protection locked="0"/>
    </xf>
    <xf numFmtId="0" fontId="14" fillId="0" borderId="3" xfId="17" applyFont="1" applyBorder="1" applyAlignment="1" applyProtection="1">
      <alignment horizontal="center" vertical="center" wrapText="1" shrinkToFit="1"/>
      <protection locked="0"/>
    </xf>
    <xf numFmtId="0" fontId="14" fillId="0" borderId="1" xfId="17" applyFont="1" applyBorder="1" applyAlignment="1" applyProtection="1">
      <alignment horizontal="center" vertical="center" wrapText="1"/>
      <protection locked="0"/>
    </xf>
    <xf numFmtId="0" fontId="14" fillId="0" borderId="8" xfId="17" applyFont="1" applyBorder="1" applyAlignment="1" applyProtection="1">
      <alignment horizontal="center" vertical="center" wrapText="1"/>
      <protection locked="0"/>
    </xf>
    <xf numFmtId="0" fontId="14" fillId="0" borderId="1" xfId="17" applyFont="1" applyBorder="1" applyAlignment="1" applyProtection="1">
      <alignment horizontal="left" vertical="center" wrapText="1" shrinkToFit="1"/>
      <protection locked="0"/>
    </xf>
    <xf numFmtId="0" fontId="14" fillId="0" borderId="3" xfId="17" applyFont="1" applyBorder="1" applyAlignment="1" applyProtection="1">
      <alignment horizontal="left" vertical="center" wrapText="1" shrinkToFit="1"/>
      <protection locked="0"/>
    </xf>
    <xf numFmtId="0" fontId="13" fillId="0" borderId="38" xfId="15" applyFont="1" applyBorder="1" applyAlignment="1">
      <alignment horizontal="center" vertical="top"/>
    </xf>
    <xf numFmtId="0" fontId="13" fillId="0" borderId="39" xfId="15" applyFont="1" applyBorder="1" applyAlignment="1">
      <alignment horizontal="center" vertical="top"/>
    </xf>
    <xf numFmtId="0" fontId="13" fillId="11" borderId="39" xfId="15" applyFont="1" applyFill="1" applyBorder="1" applyAlignment="1">
      <alignment horizontal="center" vertical="center"/>
    </xf>
    <xf numFmtId="0" fontId="13" fillId="11" borderId="40" xfId="15" applyFont="1" applyFill="1" applyBorder="1" applyAlignment="1">
      <alignment horizontal="center" vertical="center"/>
    </xf>
    <xf numFmtId="0" fontId="13" fillId="11" borderId="38" xfId="15" applyFont="1" applyFill="1" applyBorder="1" applyAlignment="1">
      <alignment horizontal="center" vertical="center"/>
    </xf>
    <xf numFmtId="0" fontId="13" fillId="8" borderId="39" xfId="15" applyFont="1" applyFill="1" applyBorder="1" applyAlignment="1">
      <alignment horizontal="center" vertical="center"/>
    </xf>
    <xf numFmtId="0" fontId="27" fillId="0" borderId="39" xfId="15" applyFont="1" applyBorder="1" applyAlignment="1">
      <alignment horizontal="center" vertical="center"/>
    </xf>
    <xf numFmtId="0" fontId="13" fillId="0" borderId="38" xfId="15" applyFont="1" applyBorder="1" applyAlignment="1">
      <alignment horizontal="center" vertical="center"/>
    </xf>
    <xf numFmtId="0" fontId="37" fillId="11" borderId="34" xfId="15" applyFont="1" applyFill="1" applyBorder="1" applyAlignment="1">
      <alignment horizontal="center" vertical="center"/>
    </xf>
    <xf numFmtId="0" fontId="13" fillId="11" borderId="34" xfId="15" applyFont="1" applyFill="1" applyBorder="1" applyAlignment="1">
      <alignment horizontal="center" vertical="center"/>
    </xf>
    <xf numFmtId="0" fontId="13" fillId="11" borderId="35" xfId="15" applyFont="1" applyFill="1" applyBorder="1" applyAlignment="1">
      <alignment horizontal="center" vertical="center"/>
    </xf>
    <xf numFmtId="0" fontId="13" fillId="0" borderId="36" xfId="15" applyFont="1" applyBorder="1" applyAlignment="1">
      <alignment horizontal="center" vertical="center"/>
    </xf>
    <xf numFmtId="0" fontId="13" fillId="11" borderId="30" xfId="15" applyFont="1" applyFill="1" applyBorder="1" applyAlignment="1">
      <alignment horizontal="center" vertical="center"/>
    </xf>
    <xf numFmtId="0" fontId="13" fillId="11" borderId="31" xfId="15" applyFont="1" applyFill="1" applyBorder="1" applyAlignment="1">
      <alignment horizontal="center" vertical="center"/>
    </xf>
    <xf numFmtId="0" fontId="13" fillId="0" borderId="30" xfId="15" applyFont="1" applyBorder="1" applyAlignment="1">
      <alignment horizontal="center" vertical="center"/>
    </xf>
    <xf numFmtId="0" fontId="14" fillId="11" borderId="34" xfId="15" applyFont="1" applyFill="1" applyBorder="1" applyAlignment="1">
      <alignment horizontal="center" vertical="center"/>
    </xf>
    <xf numFmtId="0" fontId="13" fillId="11" borderId="33" xfId="15" applyFont="1" applyFill="1" applyBorder="1" applyAlignment="1">
      <alignment horizontal="center" vertical="center"/>
    </xf>
    <xf numFmtId="0" fontId="13" fillId="0" borderId="33" xfId="15" applyFont="1" applyBorder="1" applyAlignment="1">
      <alignment horizontal="center" vertical="top"/>
    </xf>
    <xf numFmtId="0" fontId="13" fillId="0" borderId="34" xfId="15" applyFont="1" applyBorder="1" applyAlignment="1">
      <alignment horizontal="center" vertical="top"/>
    </xf>
    <xf numFmtId="0" fontId="13" fillId="11" borderId="42" xfId="15" applyFont="1" applyFill="1" applyBorder="1" applyAlignment="1">
      <alignment horizontal="center" vertical="center"/>
    </xf>
    <xf numFmtId="0" fontId="14" fillId="0" borderId="42" xfId="15" applyFont="1" applyFill="1" applyBorder="1" applyAlignment="1">
      <alignment horizontal="center" vertical="center"/>
    </xf>
    <xf numFmtId="0" fontId="26" fillId="0" borderId="88" xfId="13" applyFont="1" applyBorder="1" applyAlignment="1">
      <alignment horizontal="left" vertical="center" wrapText="1"/>
    </xf>
    <xf numFmtId="0" fontId="26" fillId="0" borderId="22" xfId="13" applyFont="1" applyFill="1" applyBorder="1" applyAlignment="1">
      <alignment horizontal="left" vertical="center" wrapText="1"/>
    </xf>
    <xf numFmtId="0" fontId="26" fillId="0" borderId="22" xfId="13" applyFont="1" applyBorder="1" applyAlignment="1">
      <alignment horizontal="left" vertical="center" wrapText="1"/>
    </xf>
    <xf numFmtId="0" fontId="26" fillId="0" borderId="43" xfId="13" applyFont="1" applyBorder="1" applyAlignment="1">
      <alignment horizontal="left" vertical="center" wrapText="1"/>
    </xf>
    <xf numFmtId="0" fontId="13" fillId="0" borderId="0" xfId="15" applyFont="1" applyAlignment="1">
      <alignment vertical="center"/>
    </xf>
    <xf numFmtId="0" fontId="0" fillId="0" borderId="0" xfId="0" applyAlignment="1">
      <alignment vertical="center"/>
    </xf>
    <xf numFmtId="0" fontId="14" fillId="0" borderId="1" xfId="17" applyFont="1" applyBorder="1" applyAlignment="1" applyProtection="1">
      <alignment horizontal="right" vertical="center" wrapText="1"/>
      <protection locked="0"/>
    </xf>
    <xf numFmtId="0" fontId="14" fillId="0" borderId="1" xfId="17" applyFont="1" applyBorder="1" applyAlignment="1" applyProtection="1">
      <alignment horizontal="center" vertical="center" wrapText="1"/>
      <protection locked="0"/>
    </xf>
    <xf numFmtId="38" fontId="14" fillId="0" borderId="1" xfId="16" applyFont="1" applyFill="1" applyBorder="1" applyAlignment="1" applyProtection="1">
      <alignment horizontal="center" vertical="center" wrapText="1"/>
      <protection locked="0"/>
    </xf>
    <xf numFmtId="0" fontId="14" fillId="0" borderId="8" xfId="17" applyFont="1" applyBorder="1" applyAlignment="1" applyProtection="1">
      <alignment horizontal="center" vertical="center" wrapText="1"/>
      <protection locked="0"/>
    </xf>
    <xf numFmtId="38" fontId="14" fillId="0" borderId="8" xfId="16" applyFont="1" applyFill="1" applyBorder="1" applyAlignment="1" applyProtection="1">
      <alignment horizontal="center" vertical="center" wrapText="1"/>
      <protection locked="0"/>
    </xf>
    <xf numFmtId="0" fontId="14" fillId="0" borderId="8" xfId="0" applyFont="1" applyBorder="1" applyAlignment="1" applyProtection="1">
      <alignment horizontal="left" vertical="center" wrapText="1"/>
      <protection locked="0"/>
    </xf>
    <xf numFmtId="0" fontId="14" fillId="3" borderId="8"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protection locked="0"/>
    </xf>
    <xf numFmtId="0" fontId="14" fillId="3" borderId="1"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31" fillId="3" borderId="8" xfId="0" applyFont="1" applyFill="1" applyBorder="1" applyAlignment="1">
      <alignment horizontal="center" vertical="center" wrapText="1"/>
    </xf>
    <xf numFmtId="0" fontId="14" fillId="0" borderId="1"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wrapText="1"/>
      <protection locked="0"/>
    </xf>
    <xf numFmtId="0" fontId="34" fillId="0" borderId="1" xfId="13" applyFont="1" applyBorder="1" applyAlignment="1">
      <alignment horizontal="left" vertical="top"/>
    </xf>
    <xf numFmtId="0" fontId="34" fillId="0" borderId="2" xfId="13" applyFont="1" applyBorder="1" applyAlignment="1">
      <alignment horizontal="left" vertical="top"/>
    </xf>
    <xf numFmtId="0" fontId="34" fillId="0" borderId="3" xfId="13" applyFont="1" applyBorder="1" applyAlignment="1">
      <alignment horizontal="left" vertical="top"/>
    </xf>
    <xf numFmtId="0" fontId="11" fillId="3" borderId="76"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31" fillId="3" borderId="1" xfId="0" applyFont="1" applyFill="1" applyBorder="1" applyAlignment="1">
      <alignment horizontal="left" vertical="center"/>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14" fillId="0" borderId="76"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22" fillId="3" borderId="1" xfId="0" applyFont="1" applyFill="1" applyBorder="1" applyAlignment="1" applyProtection="1">
      <alignment horizontal="left" vertical="center" wrapText="1"/>
      <protection locked="0"/>
    </xf>
    <xf numFmtId="0" fontId="22" fillId="3" borderId="2" xfId="0" applyFont="1" applyFill="1" applyBorder="1" applyAlignment="1" applyProtection="1">
      <alignment horizontal="left" vertical="center" wrapText="1"/>
      <protection locked="0"/>
    </xf>
    <xf numFmtId="0" fontId="22" fillId="3" borderId="3" xfId="0" applyFont="1" applyFill="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13" fillId="3" borderId="9" xfId="0" applyFont="1" applyFill="1" applyBorder="1" applyAlignment="1" applyProtection="1">
      <alignment horizontal="center" vertical="center" wrapText="1"/>
      <protection locked="0"/>
    </xf>
    <xf numFmtId="0" fontId="22" fillId="3" borderId="4" xfId="0" applyFont="1" applyFill="1" applyBorder="1" applyAlignment="1" applyProtection="1">
      <alignment horizontal="center" vertical="center" wrapText="1"/>
      <protection locked="0"/>
    </xf>
    <xf numFmtId="0" fontId="22" fillId="3" borderId="10"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locked="0"/>
    </xf>
    <xf numFmtId="0" fontId="21" fillId="0" borderId="1"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21" fillId="8" borderId="8" xfId="0" applyFont="1" applyFill="1" applyBorder="1" applyAlignment="1" applyProtection="1">
      <alignment horizontal="left" vertical="center" wrapText="1"/>
      <protection locked="0"/>
    </xf>
    <xf numFmtId="0" fontId="22" fillId="3" borderId="8" xfId="0" applyFont="1" applyFill="1" applyBorder="1" applyAlignment="1" applyProtection="1">
      <alignment horizontal="left" vertical="center" wrapText="1"/>
      <protection locked="0"/>
    </xf>
    <xf numFmtId="0" fontId="22" fillId="3" borderId="8" xfId="0" applyFont="1" applyFill="1" applyBorder="1" applyAlignment="1" applyProtection="1">
      <alignment horizontal="left" vertical="center"/>
      <protection locked="0"/>
    </xf>
    <xf numFmtId="0" fontId="12" fillId="0" borderId="1"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4" fillId="0" borderId="1"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protection locked="0"/>
    </xf>
    <xf numFmtId="0" fontId="22" fillId="3" borderId="2" xfId="0" applyFont="1" applyFill="1" applyBorder="1" applyAlignment="1" applyProtection="1">
      <alignment horizontal="center" vertical="center" wrapText="1"/>
      <protection locked="0"/>
    </xf>
    <xf numFmtId="0" fontId="22" fillId="3" borderId="3" xfId="0" applyFont="1" applyFill="1" applyBorder="1" applyAlignment="1" applyProtection="1">
      <alignment horizontal="center" vertical="center" wrapText="1"/>
      <protection locked="0"/>
    </xf>
    <xf numFmtId="0" fontId="21" fillId="8" borderId="1" xfId="0" applyFont="1" applyFill="1" applyBorder="1" applyAlignment="1" applyProtection="1">
      <alignment horizontal="left" vertical="center" wrapText="1"/>
      <protection locked="0"/>
    </xf>
    <xf numFmtId="0" fontId="21" fillId="8" borderId="3" xfId="0" applyFont="1" applyFill="1" applyBorder="1" applyAlignment="1" applyProtection="1">
      <alignment horizontal="left" vertical="center" wrapText="1"/>
      <protection locked="0"/>
    </xf>
    <xf numFmtId="0" fontId="32" fillId="3" borderId="8" xfId="0" applyFont="1" applyFill="1" applyBorder="1" applyAlignment="1" applyProtection="1">
      <alignment horizontal="left" vertical="center" wrapText="1"/>
      <protection locked="0"/>
    </xf>
    <xf numFmtId="0" fontId="13" fillId="0" borderId="8" xfId="0" applyFont="1" applyBorder="1" applyAlignment="1" applyProtection="1">
      <alignment vertical="center" wrapText="1"/>
      <protection locked="0"/>
    </xf>
    <xf numFmtId="0" fontId="12" fillId="8" borderId="8"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center" vertical="center" wrapText="1"/>
      <protection locked="0"/>
    </xf>
    <xf numFmtId="0" fontId="14" fillId="3" borderId="75"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22" fillId="3" borderId="8" xfId="0" applyFont="1" applyFill="1" applyBorder="1" applyAlignment="1" applyProtection="1">
      <alignment horizontal="center" vertical="center" wrapText="1"/>
      <protection locked="0"/>
    </xf>
    <xf numFmtId="0" fontId="12" fillId="8" borderId="1" xfId="0" applyFont="1" applyFill="1" applyBorder="1" applyAlignment="1" applyProtection="1">
      <alignment horizontal="left" vertical="center" wrapText="1"/>
      <protection locked="0"/>
    </xf>
    <xf numFmtId="0" fontId="20" fillId="0" borderId="3" xfId="0" applyFont="1" applyBorder="1" applyAlignment="1">
      <alignment horizontal="left" vertical="center" wrapText="1"/>
    </xf>
    <xf numFmtId="0" fontId="12" fillId="8" borderId="3" xfId="0" applyFont="1" applyFill="1" applyBorder="1" applyAlignment="1" applyProtection="1">
      <alignment horizontal="left" vertical="center" wrapText="1"/>
      <protection locked="0"/>
    </xf>
    <xf numFmtId="0" fontId="13" fillId="0" borderId="20" xfId="15" applyFont="1" applyBorder="1" applyAlignment="1">
      <alignment horizontal="center" vertical="center" textRotation="255"/>
    </xf>
    <xf numFmtId="0" fontId="13" fillId="0" borderId="17" xfId="15" applyFont="1" applyBorder="1" applyAlignment="1">
      <alignment horizontal="center" vertical="center" textRotation="255"/>
    </xf>
    <xf numFmtId="0" fontId="13" fillId="0" borderId="26" xfId="15" applyFont="1" applyBorder="1" applyAlignment="1">
      <alignment horizontal="center" vertical="center" textRotation="255"/>
    </xf>
    <xf numFmtId="0" fontId="14" fillId="0" borderId="20" xfId="15" applyFont="1" applyBorder="1" applyAlignment="1">
      <alignment horizontal="center" vertical="center" textRotation="255"/>
    </xf>
    <xf numFmtId="0" fontId="13" fillId="0" borderId="17" xfId="15" applyFont="1" applyBorder="1" applyAlignment="1">
      <alignment vertical="center" textRotation="255"/>
    </xf>
    <xf numFmtId="0" fontId="13" fillId="0" borderId="26" xfId="15" applyFont="1" applyBorder="1" applyAlignment="1">
      <alignment vertical="center" textRotation="255"/>
    </xf>
    <xf numFmtId="0" fontId="13" fillId="0" borderId="17" xfId="15" applyFont="1" applyBorder="1" applyAlignment="1">
      <alignment horizontal="center" vertical="top" textRotation="255"/>
    </xf>
    <xf numFmtId="0" fontId="28" fillId="3" borderId="8" xfId="15" applyFont="1" applyFill="1" applyBorder="1" applyAlignment="1">
      <alignment horizontal="center" vertical="center"/>
    </xf>
    <xf numFmtId="0" fontId="13" fillId="0" borderId="26" xfId="15" applyFont="1" applyBorder="1" applyAlignment="1">
      <alignment horizontal="center" vertical="center"/>
    </xf>
    <xf numFmtId="0" fontId="13" fillId="0" borderId="14" xfId="15" applyFont="1" applyBorder="1" applyAlignment="1">
      <alignment horizontal="center" vertical="center"/>
    </xf>
    <xf numFmtId="0" fontId="13" fillId="0" borderId="10" xfId="15" applyFont="1" applyBorder="1" applyAlignment="1">
      <alignment horizontal="center" vertical="center"/>
    </xf>
    <xf numFmtId="0" fontId="13" fillId="0" borderId="11" xfId="15" applyFont="1" applyBorder="1" applyAlignment="1">
      <alignment horizontal="center" vertical="center"/>
    </xf>
    <xf numFmtId="0" fontId="13" fillId="0" borderId="17" xfId="15" applyFont="1" applyBorder="1" applyAlignment="1">
      <alignment horizontal="center" vertical="center"/>
    </xf>
    <xf numFmtId="0" fontId="13" fillId="0" borderId="7" xfId="15" applyFont="1" applyBorder="1" applyAlignment="1">
      <alignment horizontal="center" vertical="center"/>
    </xf>
    <xf numFmtId="0" fontId="14" fillId="0" borderId="53" xfId="3" applyFont="1" applyBorder="1" applyAlignment="1">
      <alignment horizontal="left" vertical="center"/>
    </xf>
    <xf numFmtId="0" fontId="14" fillId="0" borderId="54" xfId="3" applyFont="1" applyBorder="1" applyAlignment="1">
      <alignment horizontal="left" vertical="center"/>
    </xf>
    <xf numFmtId="0" fontId="14" fillId="3" borderId="44" xfId="3" applyFont="1" applyFill="1" applyBorder="1" applyAlignment="1">
      <alignment horizontal="center" vertical="center"/>
    </xf>
    <xf numFmtId="0" fontId="14" fillId="3" borderId="45" xfId="3" applyFont="1" applyFill="1" applyBorder="1" applyAlignment="1">
      <alignment horizontal="center" vertical="center"/>
    </xf>
    <xf numFmtId="0" fontId="14" fillId="3" borderId="46" xfId="3" applyFont="1" applyFill="1" applyBorder="1" applyAlignment="1">
      <alignment horizontal="center" vertical="center"/>
    </xf>
    <xf numFmtId="0" fontId="14" fillId="0" borderId="50" xfId="3" applyFont="1" applyBorder="1" applyAlignment="1">
      <alignment horizontal="left" vertical="center"/>
    </xf>
    <xf numFmtId="0" fontId="14" fillId="0" borderId="47" xfId="3" applyFont="1" applyBorder="1" applyAlignment="1">
      <alignment horizontal="left" vertical="center"/>
    </xf>
    <xf numFmtId="0" fontId="13" fillId="0" borderId="0" xfId="3" applyFont="1" applyAlignment="1">
      <alignment horizontal="center"/>
    </xf>
    <xf numFmtId="0" fontId="29" fillId="3" borderId="1" xfId="3" applyFont="1" applyFill="1" applyBorder="1" applyAlignment="1">
      <alignment horizontal="center" vertical="center"/>
    </xf>
    <xf numFmtId="0" fontId="29" fillId="3" borderId="2" xfId="3" applyFont="1" applyFill="1" applyBorder="1" applyAlignment="1">
      <alignment horizontal="center" vertical="center"/>
    </xf>
    <xf numFmtId="0" fontId="29" fillId="3" borderId="3" xfId="3" applyFont="1" applyFill="1" applyBorder="1" applyAlignment="1">
      <alignment horizontal="center" vertical="center"/>
    </xf>
    <xf numFmtId="0" fontId="14" fillId="0" borderId="0" xfId="3" applyFont="1" applyAlignment="1">
      <alignment horizontal="left" vertical="center"/>
    </xf>
    <xf numFmtId="0" fontId="11" fillId="3" borderId="44" xfId="3" applyFont="1" applyFill="1" applyBorder="1" applyAlignment="1">
      <alignment horizontal="center" vertical="center"/>
    </xf>
    <xf numFmtId="0" fontId="11" fillId="3" borderId="45" xfId="3" applyFont="1" applyFill="1" applyBorder="1" applyAlignment="1">
      <alignment horizontal="center" vertical="center"/>
    </xf>
    <xf numFmtId="0" fontId="11" fillId="3" borderId="46" xfId="3" applyFont="1" applyFill="1" applyBorder="1" applyAlignment="1">
      <alignment horizontal="center" vertical="center"/>
    </xf>
    <xf numFmtId="38" fontId="13" fillId="0" borderId="62" xfId="3" applyNumberFormat="1" applyFont="1" applyBorder="1" applyAlignment="1">
      <alignment horizontal="center" vertical="center"/>
    </xf>
    <xf numFmtId="0" fontId="13" fillId="0" borderId="63" xfId="3" applyFont="1" applyBorder="1" applyAlignment="1">
      <alignment horizontal="center" vertical="center"/>
    </xf>
    <xf numFmtId="0" fontId="13" fillId="0" borderId="64" xfId="3" applyFont="1" applyBorder="1" applyAlignment="1">
      <alignment horizontal="center" vertical="center"/>
    </xf>
    <xf numFmtId="38" fontId="22" fillId="0" borderId="6" xfId="3" applyNumberFormat="1" applyFont="1" applyBorder="1" applyAlignment="1">
      <alignment horizontal="left" vertical="center"/>
    </xf>
    <xf numFmtId="0" fontId="14" fillId="3" borderId="78" xfId="3" applyFont="1" applyFill="1" applyBorder="1" applyAlignment="1">
      <alignment horizontal="center" vertical="center"/>
    </xf>
    <xf numFmtId="0" fontId="14" fillId="3" borderId="16" xfId="3" applyFont="1" applyFill="1" applyBorder="1" applyAlignment="1">
      <alignment horizontal="center" vertical="center"/>
    </xf>
    <xf numFmtId="38" fontId="14" fillId="0" borderId="79" xfId="19" applyFont="1" applyFill="1" applyBorder="1" applyAlignment="1">
      <alignment horizontal="center" vertical="center"/>
    </xf>
    <xf numFmtId="38" fontId="14" fillId="0" borderId="80" xfId="19" applyFont="1" applyFill="1" applyBorder="1" applyAlignment="1">
      <alignment horizontal="center" vertical="center"/>
    </xf>
    <xf numFmtId="38" fontId="14" fillId="0" borderId="81" xfId="19" applyFont="1" applyFill="1" applyBorder="1" applyAlignment="1">
      <alignment horizontal="center" vertical="center"/>
    </xf>
    <xf numFmtId="38" fontId="14" fillId="0" borderId="82" xfId="19" applyFont="1" applyFill="1" applyBorder="1" applyAlignment="1">
      <alignment horizontal="center" vertical="center"/>
    </xf>
    <xf numFmtId="0" fontId="14" fillId="0" borderId="68" xfId="3" applyFont="1" applyBorder="1" applyAlignment="1">
      <alignment horizontal="left" vertical="center"/>
    </xf>
    <xf numFmtId="0" fontId="14" fillId="0" borderId="69" xfId="3" applyFont="1" applyBorder="1" applyAlignment="1">
      <alignment horizontal="left" vertical="center"/>
    </xf>
    <xf numFmtId="0" fontId="14" fillId="0" borderId="18" xfId="3" applyFont="1" applyBorder="1" applyAlignment="1">
      <alignment horizontal="center" vertical="center"/>
    </xf>
    <xf numFmtId="0" fontId="14" fillId="0" borderId="49" xfId="3" applyFont="1" applyBorder="1" applyAlignment="1">
      <alignment horizontal="center" vertical="center"/>
    </xf>
    <xf numFmtId="0" fontId="11" fillId="0" borderId="6" xfId="3" applyFont="1" applyBorder="1" applyAlignment="1">
      <alignment horizontal="left" vertical="center"/>
    </xf>
    <xf numFmtId="0" fontId="14" fillId="3" borderId="19" xfId="3" applyFont="1" applyFill="1" applyBorder="1" applyAlignment="1">
      <alignment horizontal="center" vertical="center"/>
    </xf>
    <xf numFmtId="0" fontId="14" fillId="3" borderId="71" xfId="3" applyFont="1" applyFill="1" applyBorder="1" applyAlignment="1">
      <alignment horizontal="center" vertical="center"/>
    </xf>
    <xf numFmtId="0" fontId="14" fillId="3" borderId="72" xfId="3" applyFont="1" applyFill="1" applyBorder="1" applyAlignment="1">
      <alignment horizontal="center" vertical="center"/>
    </xf>
    <xf numFmtId="0" fontId="14" fillId="0" borderId="57" xfId="3" applyFont="1" applyBorder="1" applyAlignment="1">
      <alignment horizontal="left" vertical="center"/>
    </xf>
    <xf numFmtId="0" fontId="14" fillId="0" borderId="58" xfId="3" applyFont="1" applyBorder="1" applyAlignment="1">
      <alignment horizontal="left" vertical="center"/>
    </xf>
    <xf numFmtId="0" fontId="25" fillId="0" borderId="0" xfId="3" applyFont="1" applyAlignment="1">
      <alignment horizontal="left" shrinkToFit="1"/>
    </xf>
    <xf numFmtId="0" fontId="14" fillId="0" borderId="0" xfId="3" applyFont="1" applyAlignment="1">
      <alignment horizontal="left" shrinkToFit="1"/>
    </xf>
    <xf numFmtId="0" fontId="14" fillId="0" borderId="18" xfId="3" applyFont="1" applyBorder="1" applyAlignment="1">
      <alignment horizontal="left" vertical="center"/>
    </xf>
    <xf numFmtId="0" fontId="14" fillId="0" borderId="49" xfId="3" applyFont="1" applyBorder="1" applyAlignment="1">
      <alignment horizontal="left" vertical="center"/>
    </xf>
    <xf numFmtId="38" fontId="14" fillId="0" borderId="83" xfId="19" applyFont="1" applyFill="1" applyBorder="1" applyAlignment="1">
      <alignment horizontal="center" vertical="center"/>
    </xf>
    <xf numFmtId="38" fontId="14" fillId="0" borderId="84" xfId="19" applyFont="1" applyFill="1" applyBorder="1" applyAlignment="1">
      <alignment horizontal="center" vertical="center"/>
    </xf>
    <xf numFmtId="38" fontId="14" fillId="0" borderId="85" xfId="19" applyFont="1" applyFill="1" applyBorder="1" applyAlignment="1">
      <alignment horizontal="center" vertical="center" shrinkToFit="1"/>
    </xf>
    <xf numFmtId="38" fontId="14" fillId="0" borderId="86" xfId="19" applyFont="1" applyFill="1" applyBorder="1" applyAlignment="1">
      <alignment horizontal="center" vertical="center" shrinkToFit="1"/>
    </xf>
    <xf numFmtId="0" fontId="14" fillId="0" borderId="1" xfId="17" applyFont="1" applyBorder="1" applyAlignment="1" applyProtection="1">
      <alignment horizontal="center" vertical="center" wrapText="1" shrinkToFit="1"/>
      <protection locked="0"/>
    </xf>
    <xf numFmtId="0" fontId="14" fillId="0" borderId="3" xfId="17" applyFont="1" applyBorder="1" applyAlignment="1" applyProtection="1">
      <alignment horizontal="center" vertical="center" wrapText="1" shrinkToFit="1"/>
      <protection locked="0"/>
    </xf>
    <xf numFmtId="0" fontId="14" fillId="0" borderId="0" xfId="3" applyFont="1" applyAlignment="1">
      <alignment horizontal="center" vertical="center"/>
    </xf>
    <xf numFmtId="0" fontId="14" fillId="0" borderId="1" xfId="17" applyFont="1" applyBorder="1" applyAlignment="1" applyProtection="1">
      <alignment horizontal="left" vertical="center" wrapText="1" shrinkToFit="1"/>
      <protection locked="0"/>
    </xf>
    <xf numFmtId="0" fontId="14" fillId="0" borderId="3" xfId="17" applyFont="1" applyBorder="1" applyAlignment="1" applyProtection="1">
      <alignment horizontal="left" vertical="center" wrapText="1" shrinkToFit="1"/>
      <protection locked="0"/>
    </xf>
    <xf numFmtId="49" fontId="10" fillId="3" borderId="1" xfId="17" applyNumberFormat="1" applyFont="1" applyFill="1" applyBorder="1" applyAlignment="1">
      <alignment horizontal="center" vertical="center"/>
    </xf>
    <xf numFmtId="49" fontId="10" fillId="3" borderId="2" xfId="17" applyNumberFormat="1" applyFont="1" applyFill="1" applyBorder="1" applyAlignment="1">
      <alignment horizontal="center" vertical="center"/>
    </xf>
    <xf numFmtId="49" fontId="10" fillId="3" borderId="3" xfId="17" applyNumberFormat="1" applyFont="1" applyFill="1" applyBorder="1" applyAlignment="1">
      <alignment horizontal="center" vertical="center"/>
    </xf>
    <xf numFmtId="49" fontId="19" fillId="3" borderId="2" xfId="17" applyNumberFormat="1" applyFont="1" applyFill="1" applyBorder="1" applyAlignment="1">
      <alignment horizontal="left" vertical="center" wrapText="1"/>
    </xf>
    <xf numFmtId="49" fontId="19" fillId="3" borderId="2" xfId="17" applyNumberFormat="1" applyFont="1" applyFill="1" applyBorder="1" applyAlignment="1">
      <alignment horizontal="left" vertical="center"/>
    </xf>
    <xf numFmtId="0" fontId="14" fillId="0" borderId="8" xfId="17" applyFont="1" applyFill="1" applyBorder="1" applyAlignment="1">
      <alignment horizontal="center" vertical="center" wrapText="1"/>
    </xf>
    <xf numFmtId="38" fontId="14" fillId="0" borderId="4" xfId="19" applyFont="1" applyFill="1" applyBorder="1" applyAlignment="1" applyProtection="1">
      <alignment horizontal="center" vertical="center" wrapText="1"/>
    </xf>
    <xf numFmtId="38" fontId="14" fillId="0" borderId="10" xfId="19" applyFont="1" applyFill="1" applyBorder="1" applyAlignment="1" applyProtection="1">
      <alignment horizontal="center" vertical="center" wrapText="1"/>
    </xf>
    <xf numFmtId="0" fontId="14" fillId="0" borderId="8" xfId="17" applyFont="1" applyFill="1" applyBorder="1" applyAlignment="1">
      <alignment horizontal="center" vertical="center" wrapText="1" shrinkToFit="1"/>
    </xf>
    <xf numFmtId="0" fontId="14" fillId="0" borderId="8" xfId="17" applyFont="1" applyBorder="1" applyAlignment="1">
      <alignment horizontal="center" vertical="center" wrapText="1" shrinkToFit="1"/>
    </xf>
    <xf numFmtId="0" fontId="14" fillId="9" borderId="15" xfId="17" applyFont="1" applyFill="1" applyBorder="1" applyAlignment="1">
      <alignment horizontal="center" vertical="center" wrapText="1"/>
    </xf>
    <xf numFmtId="0" fontId="14" fillId="9" borderId="9" xfId="17" applyFont="1" applyFill="1" applyBorder="1" applyAlignment="1">
      <alignment horizontal="center" vertical="center" wrapText="1"/>
    </xf>
    <xf numFmtId="0" fontId="14" fillId="0" borderId="1" xfId="17" applyFont="1" applyFill="1" applyBorder="1" applyAlignment="1">
      <alignment horizontal="center" vertical="center" wrapText="1" shrinkToFit="1"/>
    </xf>
    <xf numFmtId="0" fontId="14" fillId="0" borderId="2" xfId="17" applyFont="1" applyFill="1" applyBorder="1" applyAlignment="1">
      <alignment horizontal="center" vertical="center" wrapText="1" shrinkToFit="1"/>
    </xf>
    <xf numFmtId="0" fontId="14" fillId="0" borderId="4" xfId="17" applyFont="1" applyFill="1" applyBorder="1" applyAlignment="1">
      <alignment horizontal="center" vertical="center" wrapText="1" shrinkToFit="1"/>
    </xf>
    <xf numFmtId="0" fontId="14" fillId="0" borderId="12" xfId="17" applyFont="1" applyFill="1" applyBorder="1" applyAlignment="1">
      <alignment horizontal="center" vertical="center" wrapText="1" shrinkToFit="1"/>
    </xf>
    <xf numFmtId="0" fontId="14" fillId="0" borderId="10" xfId="17" applyFont="1" applyFill="1" applyBorder="1" applyAlignment="1">
      <alignment horizontal="center" vertical="center" wrapText="1" shrinkToFit="1"/>
    </xf>
    <xf numFmtId="0" fontId="14" fillId="0" borderId="14" xfId="17" applyFont="1" applyFill="1" applyBorder="1" applyAlignment="1">
      <alignment horizontal="center" vertical="center" wrapText="1" shrinkToFit="1"/>
    </xf>
    <xf numFmtId="0" fontId="14" fillId="0" borderId="15" xfId="17" applyFont="1" applyFill="1" applyBorder="1" applyAlignment="1">
      <alignment horizontal="center" vertical="center" wrapText="1"/>
    </xf>
    <xf numFmtId="0" fontId="14" fillId="0" borderId="9" xfId="17" applyFont="1" applyFill="1" applyBorder="1" applyAlignment="1">
      <alignment horizontal="center" vertical="center" wrapText="1"/>
    </xf>
    <xf numFmtId="0" fontId="14" fillId="0" borderId="4" xfId="17" applyFont="1" applyFill="1" applyBorder="1" applyAlignment="1">
      <alignment horizontal="center" vertical="center" wrapText="1"/>
    </xf>
    <xf numFmtId="0" fontId="14" fillId="0" borderId="10" xfId="17" applyFont="1" applyFill="1" applyBorder="1" applyAlignment="1">
      <alignment horizontal="center" vertical="center" wrapText="1"/>
    </xf>
    <xf numFmtId="0" fontId="14" fillId="0" borderId="1" xfId="17" applyFont="1" applyBorder="1" applyAlignment="1">
      <alignment horizontal="center" vertical="center" wrapText="1"/>
    </xf>
    <xf numFmtId="0" fontId="14" fillId="0" borderId="3" xfId="17" applyFont="1" applyBorder="1" applyAlignment="1">
      <alignment horizontal="center" vertical="center" wrapText="1"/>
    </xf>
    <xf numFmtId="0" fontId="14" fillId="8" borderId="0" xfId="17" applyFont="1" applyFill="1" applyAlignment="1">
      <alignment horizontal="left" vertical="center"/>
    </xf>
    <xf numFmtId="0" fontId="14" fillId="9" borderId="8" xfId="17" applyFont="1" applyFill="1" applyBorder="1" applyAlignment="1">
      <alignment horizontal="center" vertical="center"/>
    </xf>
    <xf numFmtId="0" fontId="14" fillId="0" borderId="4" xfId="17" applyFont="1" applyFill="1" applyBorder="1" applyAlignment="1" applyProtection="1">
      <alignment horizontal="center" vertical="center" wrapText="1"/>
    </xf>
    <xf numFmtId="0" fontId="14" fillId="0" borderId="10" xfId="17" applyFont="1" applyFill="1" applyBorder="1" applyAlignment="1" applyProtection="1">
      <alignment horizontal="center" vertical="center" wrapText="1"/>
    </xf>
    <xf numFmtId="0" fontId="14" fillId="0" borderId="5" xfId="17" applyFont="1" applyFill="1" applyBorder="1" applyAlignment="1" applyProtection="1">
      <alignment horizontal="center" vertical="center" wrapText="1"/>
    </xf>
    <xf numFmtId="0" fontId="14" fillId="0" borderId="11" xfId="17" applyFont="1" applyFill="1" applyBorder="1" applyAlignment="1" applyProtection="1">
      <alignment horizontal="center" vertical="center" wrapText="1"/>
    </xf>
  </cellXfs>
  <cellStyles count="20">
    <cellStyle name="桁区切り" xfId="19" builtinId="6"/>
    <cellStyle name="桁区切り 2" xfId="2" xr:uid="{00000000-0005-0000-0000-000001000000}"/>
    <cellStyle name="桁区切り 2 2" xfId="5" xr:uid="{00000000-0005-0000-0000-000002000000}"/>
    <cellStyle name="桁区切り 2 3" xfId="18" xr:uid="{00000000-0005-0000-0000-000003000000}"/>
    <cellStyle name="桁区切り 3" xfId="12" xr:uid="{00000000-0005-0000-0000-000004000000}"/>
    <cellStyle name="桁区切り 4" xfId="16" xr:uid="{00000000-0005-0000-0000-000005000000}"/>
    <cellStyle name="桁区切り 5" xfId="6" xr:uid="{00000000-0005-0000-0000-000006000000}"/>
    <cellStyle name="桁区切り 8 2" xfId="8" xr:uid="{00000000-0005-0000-0000-000007000000}"/>
    <cellStyle name="標準" xfId="0" builtinId="0"/>
    <cellStyle name="標準 10 3" xfId="7" xr:uid="{00000000-0005-0000-0000-000009000000}"/>
    <cellStyle name="標準 2" xfId="1" xr:uid="{00000000-0005-0000-0000-00000A000000}"/>
    <cellStyle name="標準 2 2" xfId="3" xr:uid="{00000000-0005-0000-0000-00000B000000}"/>
    <cellStyle name="標準 2 3" xfId="11" xr:uid="{00000000-0005-0000-0000-00000C000000}"/>
    <cellStyle name="標準 2 4" xfId="14" xr:uid="{00000000-0005-0000-0000-00000D000000}"/>
    <cellStyle name="標準 2 5" xfId="17" xr:uid="{00000000-0005-0000-0000-00000E000000}"/>
    <cellStyle name="標準 3" xfId="4" xr:uid="{00000000-0005-0000-0000-00000F000000}"/>
    <cellStyle name="標準 3 2" xfId="10" xr:uid="{00000000-0005-0000-0000-000010000000}"/>
    <cellStyle name="標準 3 3" xfId="15" xr:uid="{00000000-0005-0000-0000-000011000000}"/>
    <cellStyle name="標準 4" xfId="9" xr:uid="{00000000-0005-0000-0000-000012000000}"/>
    <cellStyle name="標準 5" xfId="13"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54429</xdr:colOff>
      <xdr:row>4</xdr:row>
      <xdr:rowOff>317499</xdr:rowOff>
    </xdr:from>
    <xdr:to>
      <xdr:col>0</xdr:col>
      <xdr:colOff>1787072</xdr:colOff>
      <xdr:row>4</xdr:row>
      <xdr:rowOff>752927</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676729" y="2920999"/>
          <a:ext cx="1732643" cy="4354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54429</xdr:colOff>
      <xdr:row>4</xdr:row>
      <xdr:rowOff>317499</xdr:rowOff>
    </xdr:from>
    <xdr:to>
      <xdr:col>0</xdr:col>
      <xdr:colOff>1787072</xdr:colOff>
      <xdr:row>4</xdr:row>
      <xdr:rowOff>752927</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54429" y="3289299"/>
          <a:ext cx="1732643" cy="4354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54429</xdr:colOff>
      <xdr:row>4</xdr:row>
      <xdr:rowOff>317499</xdr:rowOff>
    </xdr:from>
    <xdr:to>
      <xdr:col>0</xdr:col>
      <xdr:colOff>1787072</xdr:colOff>
      <xdr:row>4</xdr:row>
      <xdr:rowOff>752927</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54429" y="3289299"/>
          <a:ext cx="1732643" cy="4354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79998168889431442"/>
  </sheetPr>
  <dimension ref="A1:Y21"/>
  <sheetViews>
    <sheetView topLeftCell="D1" zoomScale="110" zoomScaleNormal="110" workbookViewId="0">
      <selection activeCell="E17" sqref="E17"/>
    </sheetView>
  </sheetViews>
  <sheetFormatPr defaultRowHeight="13.2"/>
  <sheetData>
    <row r="1" spans="1:25">
      <c r="A1" t="s">
        <v>73</v>
      </c>
      <c r="B1" t="s">
        <v>77</v>
      </c>
    </row>
    <row r="2" spans="1:25">
      <c r="A2" s="1" t="s">
        <v>0</v>
      </c>
      <c r="B2" s="2" t="s">
        <v>1</v>
      </c>
      <c r="C2" s="2" t="s">
        <v>2</v>
      </c>
    </row>
    <row r="3" spans="1:25">
      <c r="A3" s="1" t="s">
        <v>3</v>
      </c>
      <c r="B3" s="2" t="s">
        <v>4</v>
      </c>
      <c r="C3" s="2" t="s">
        <v>5</v>
      </c>
    </row>
    <row r="4" spans="1:25">
      <c r="A4" s="1" t="s">
        <v>6</v>
      </c>
      <c r="B4" s="2" t="s">
        <v>7</v>
      </c>
      <c r="C4" s="2"/>
    </row>
    <row r="5" spans="1:25">
      <c r="A5" s="1" t="s">
        <v>8</v>
      </c>
      <c r="B5" s="2" t="s">
        <v>9</v>
      </c>
      <c r="C5" s="2" t="s">
        <v>10</v>
      </c>
      <c r="D5" s="2" t="s">
        <v>11</v>
      </c>
    </row>
    <row r="6" spans="1:25">
      <c r="A6" s="1" t="s">
        <v>81</v>
      </c>
      <c r="B6" s="2" t="s">
        <v>82</v>
      </c>
      <c r="C6" s="2" t="s">
        <v>83</v>
      </c>
      <c r="D6" s="2" t="s">
        <v>84</v>
      </c>
      <c r="E6" s="2" t="s">
        <v>85</v>
      </c>
      <c r="F6" s="2" t="s">
        <v>86</v>
      </c>
      <c r="G6" s="2" t="s">
        <v>87</v>
      </c>
      <c r="H6" s="2" t="s">
        <v>88</v>
      </c>
      <c r="I6" s="2" t="s">
        <v>89</v>
      </c>
      <c r="J6" s="2" t="s">
        <v>90</v>
      </c>
      <c r="K6" s="2" t="s">
        <v>91</v>
      </c>
      <c r="L6" s="2" t="s">
        <v>92</v>
      </c>
      <c r="M6" s="2" t="s">
        <v>93</v>
      </c>
      <c r="N6" s="2" t="s">
        <v>94</v>
      </c>
      <c r="O6" s="2" t="s">
        <v>95</v>
      </c>
      <c r="P6" s="2" t="s">
        <v>96</v>
      </c>
      <c r="Q6" s="2" t="s">
        <v>97</v>
      </c>
      <c r="R6" s="2" t="s">
        <v>98</v>
      </c>
      <c r="S6" s="2" t="s">
        <v>99</v>
      </c>
      <c r="T6" s="2" t="s">
        <v>100</v>
      </c>
      <c r="U6" s="2" t="s">
        <v>101</v>
      </c>
      <c r="V6" s="2" t="s">
        <v>102</v>
      </c>
      <c r="W6" s="2" t="s">
        <v>103</v>
      </c>
      <c r="X6" s="2" t="s">
        <v>104</v>
      </c>
      <c r="Y6" s="2" t="s">
        <v>105</v>
      </c>
    </row>
    <row r="7" spans="1:25">
      <c r="A7" s="1" t="s">
        <v>12</v>
      </c>
      <c r="B7" s="2" t="s">
        <v>13</v>
      </c>
      <c r="C7" s="2" t="s">
        <v>14</v>
      </c>
      <c r="D7" s="2" t="s">
        <v>15</v>
      </c>
      <c r="E7" s="2" t="s">
        <v>16</v>
      </c>
    </row>
    <row r="8" spans="1:25">
      <c r="A8" s="1" t="s">
        <v>17</v>
      </c>
      <c r="B8" s="2" t="s">
        <v>18</v>
      </c>
      <c r="C8" s="1" t="s">
        <v>19</v>
      </c>
      <c r="D8" s="3" t="s">
        <v>20</v>
      </c>
      <c r="E8" s="2" t="s">
        <v>21</v>
      </c>
      <c r="F8" s="2" t="s">
        <v>22</v>
      </c>
      <c r="G8" s="1" t="s">
        <v>23</v>
      </c>
      <c r="H8" s="1" t="s">
        <v>24</v>
      </c>
      <c r="I8" s="1" t="s">
        <v>25</v>
      </c>
      <c r="J8" s="2" t="s">
        <v>26</v>
      </c>
      <c r="K8" s="2" t="s">
        <v>27</v>
      </c>
      <c r="L8" s="1" t="s">
        <v>28</v>
      </c>
      <c r="M8" s="1" t="s">
        <v>29</v>
      </c>
      <c r="N8" s="2" t="s">
        <v>30</v>
      </c>
      <c r="O8" s="2" t="s">
        <v>31</v>
      </c>
      <c r="P8" s="1" t="s">
        <v>32</v>
      </c>
      <c r="Q8" s="1" t="s">
        <v>33</v>
      </c>
    </row>
    <row r="9" spans="1:25">
      <c r="A9" s="1" t="s">
        <v>34</v>
      </c>
      <c r="B9" s="2" t="s">
        <v>35</v>
      </c>
      <c r="C9" s="2" t="s">
        <v>36</v>
      </c>
      <c r="D9" s="2" t="s">
        <v>37</v>
      </c>
      <c r="E9" s="2" t="s">
        <v>38</v>
      </c>
      <c r="F9" s="2" t="s">
        <v>39</v>
      </c>
      <c r="G9" s="2" t="s">
        <v>40</v>
      </c>
      <c r="H9" s="2" t="s">
        <v>41</v>
      </c>
      <c r="I9" s="2" t="s">
        <v>42</v>
      </c>
    </row>
    <row r="10" spans="1:25">
      <c r="A10" s="1" t="s">
        <v>43</v>
      </c>
      <c r="B10" s="6" t="s">
        <v>44</v>
      </c>
      <c r="C10" s="6" t="s">
        <v>45</v>
      </c>
      <c r="D10" s="6" t="s">
        <v>46</v>
      </c>
      <c r="E10" s="6" t="s">
        <v>47</v>
      </c>
      <c r="F10" s="6" t="s">
        <v>48</v>
      </c>
      <c r="G10" s="6" t="s">
        <v>49</v>
      </c>
      <c r="H10" s="7" t="s">
        <v>50</v>
      </c>
      <c r="I10" s="7" t="s">
        <v>51</v>
      </c>
      <c r="J10" s="7" t="s">
        <v>52</v>
      </c>
      <c r="K10" s="7" t="s">
        <v>53</v>
      </c>
      <c r="L10" s="7" t="s">
        <v>54</v>
      </c>
      <c r="M10" s="7" t="s">
        <v>55</v>
      </c>
    </row>
    <row r="11" spans="1:25">
      <c r="A11" s="1" t="s">
        <v>56</v>
      </c>
      <c r="B11" s="2" t="s">
        <v>57</v>
      </c>
      <c r="C11" s="2" t="s">
        <v>58</v>
      </c>
      <c r="D11" s="2" t="s">
        <v>59</v>
      </c>
      <c r="E11" s="2" t="s">
        <v>60</v>
      </c>
      <c r="F11" s="2" t="s">
        <v>61</v>
      </c>
      <c r="G11" s="2" t="s">
        <v>62</v>
      </c>
    </row>
    <row r="12" spans="1:25">
      <c r="A12" s="1" t="s">
        <v>106</v>
      </c>
      <c r="B12" s="2" t="s">
        <v>107</v>
      </c>
      <c r="C12" s="2" t="s">
        <v>108</v>
      </c>
      <c r="D12" s="2" t="s">
        <v>109</v>
      </c>
      <c r="E12" s="2" t="s">
        <v>110</v>
      </c>
      <c r="F12" s="1" t="s">
        <v>111</v>
      </c>
      <c r="G12" s="2" t="s">
        <v>112</v>
      </c>
      <c r="H12" s="1" t="s">
        <v>113</v>
      </c>
    </row>
    <row r="13" spans="1:25">
      <c r="A13" s="1" t="s">
        <v>114</v>
      </c>
      <c r="B13" s="1" t="s">
        <v>115</v>
      </c>
      <c r="C13" s="4" t="s">
        <v>116</v>
      </c>
      <c r="D13" s="4" t="s">
        <v>117</v>
      </c>
      <c r="E13" s="1" t="s">
        <v>118</v>
      </c>
      <c r="F13" s="1" t="s">
        <v>119</v>
      </c>
      <c r="G13" s="1" t="s">
        <v>120</v>
      </c>
    </row>
    <row r="14" spans="1:25">
      <c r="A14" s="1" t="s">
        <v>121</v>
      </c>
      <c r="B14" s="1" t="s">
        <v>122</v>
      </c>
      <c r="C14" s="7" t="s">
        <v>123</v>
      </c>
      <c r="D14" s="7" t="s">
        <v>124</v>
      </c>
    </row>
    <row r="15" spans="1:25">
      <c r="A15" s="1" t="s">
        <v>125</v>
      </c>
      <c r="B15" s="1" t="s">
        <v>126</v>
      </c>
      <c r="C15" s="1" t="s">
        <v>127</v>
      </c>
      <c r="D15" s="2" t="s">
        <v>128</v>
      </c>
      <c r="E15" s="1" t="s">
        <v>129</v>
      </c>
    </row>
    <row r="16" spans="1:25">
      <c r="A16" s="1" t="s">
        <v>130</v>
      </c>
      <c r="B16" s="1" t="s">
        <v>131</v>
      </c>
      <c r="C16" s="4" t="s">
        <v>132</v>
      </c>
      <c r="D16" s="1" t="s">
        <v>133</v>
      </c>
    </row>
    <row r="17" spans="1:17">
      <c r="A17" s="1" t="s">
        <v>134</v>
      </c>
      <c r="B17" s="1" t="s">
        <v>135</v>
      </c>
      <c r="C17" s="4" t="s">
        <v>136</v>
      </c>
      <c r="D17" s="4" t="s">
        <v>137</v>
      </c>
      <c r="E17" s="4" t="s">
        <v>138</v>
      </c>
      <c r="F17" s="1" t="s">
        <v>139</v>
      </c>
      <c r="G17" s="1" t="s">
        <v>140</v>
      </c>
      <c r="H17" s="1" t="s">
        <v>141</v>
      </c>
      <c r="I17" s="4" t="s">
        <v>142</v>
      </c>
      <c r="J17" s="1" t="s">
        <v>143</v>
      </c>
      <c r="K17" s="1" t="s">
        <v>144</v>
      </c>
      <c r="L17" s="4" t="s">
        <v>145</v>
      </c>
      <c r="M17" s="4" t="s">
        <v>146</v>
      </c>
      <c r="N17" s="8" t="s">
        <v>147</v>
      </c>
      <c r="O17" s="8" t="s">
        <v>148</v>
      </c>
      <c r="P17" s="4" t="s">
        <v>149</v>
      </c>
      <c r="Q17" s="8" t="s">
        <v>150</v>
      </c>
    </row>
    <row r="18" spans="1:17">
      <c r="A18" s="1" t="s">
        <v>151</v>
      </c>
      <c r="B18" s="1" t="s">
        <v>152</v>
      </c>
      <c r="C18" s="4" t="s">
        <v>153</v>
      </c>
    </row>
    <row r="19" spans="1:17">
      <c r="A19" s="1" t="s">
        <v>63</v>
      </c>
      <c r="B19" s="1" t="s">
        <v>64</v>
      </c>
      <c r="C19" s="1" t="s">
        <v>65</v>
      </c>
      <c r="D19" s="1" t="s">
        <v>66</v>
      </c>
      <c r="E19" s="1" t="s">
        <v>67</v>
      </c>
      <c r="F19" s="1" t="s">
        <v>68</v>
      </c>
      <c r="G19" s="4" t="s">
        <v>69</v>
      </c>
      <c r="H19" s="5" t="s">
        <v>70</v>
      </c>
      <c r="I19" s="1" t="s">
        <v>71</v>
      </c>
      <c r="J19" s="4" t="s">
        <v>72</v>
      </c>
    </row>
    <row r="20" spans="1:17">
      <c r="A20" s="1" t="s">
        <v>74</v>
      </c>
      <c r="B20" s="4" t="s">
        <v>75</v>
      </c>
      <c r="C20" s="5" t="s">
        <v>76</v>
      </c>
    </row>
    <row r="21" spans="1:17">
      <c r="A21" s="1" t="s">
        <v>78</v>
      </c>
      <c r="B21" s="2" t="s">
        <v>79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5" tint="0.79998168889431442"/>
  </sheetPr>
  <dimension ref="A1:Y18"/>
  <sheetViews>
    <sheetView showGridLines="0" tabSelected="1" view="pageBreakPreview" zoomScaleNormal="100" zoomScaleSheetLayoutView="100" workbookViewId="0">
      <selection activeCell="E4" sqref="E4"/>
    </sheetView>
  </sheetViews>
  <sheetFormatPr defaultColWidth="8.44140625" defaultRowHeight="16.2"/>
  <cols>
    <col min="1" max="1" width="26.21875" style="93" customWidth="1"/>
    <col min="2" max="2" width="41.44140625" style="93" customWidth="1"/>
    <col min="3" max="3" width="26.88671875" style="93" bestFit="1" customWidth="1"/>
    <col min="4" max="4" width="34.44140625" style="93" customWidth="1"/>
    <col min="5" max="16384" width="8.44140625" style="93"/>
  </cols>
  <sheetData>
    <row r="1" spans="1:25" s="90" customFormat="1" ht="82.05" customHeight="1">
      <c r="A1" s="199" t="s">
        <v>238</v>
      </c>
      <c r="B1" s="199"/>
      <c r="C1" s="199"/>
      <c r="D1" s="199"/>
    </row>
    <row r="2" spans="1:25" s="125" customFormat="1" ht="19.5" customHeight="1">
      <c r="A2" s="202" t="s">
        <v>263</v>
      </c>
      <c r="B2" s="203"/>
      <c r="C2" s="203"/>
      <c r="D2" s="204"/>
    </row>
    <row r="3" spans="1:25" s="91" customFormat="1" ht="45" customHeight="1">
      <c r="A3" s="148" t="s">
        <v>274</v>
      </c>
      <c r="B3" s="126" t="s">
        <v>275</v>
      </c>
      <c r="C3" s="147" t="s">
        <v>276</v>
      </c>
      <c r="D3" s="105" t="s">
        <v>273</v>
      </c>
    </row>
    <row r="4" spans="1:25" s="91" customFormat="1" ht="45" customHeight="1">
      <c r="A4" s="148" t="s">
        <v>277</v>
      </c>
      <c r="B4" s="105" t="s">
        <v>278</v>
      </c>
      <c r="C4" s="147" t="s">
        <v>279</v>
      </c>
      <c r="D4" s="105" t="s">
        <v>280</v>
      </c>
    </row>
    <row r="5" spans="1:25" s="91" customFormat="1" ht="45" customHeight="1">
      <c r="A5" s="148" t="s">
        <v>281</v>
      </c>
      <c r="B5" s="105" t="s">
        <v>282</v>
      </c>
      <c r="C5" s="147" t="s">
        <v>283</v>
      </c>
      <c r="D5" s="105" t="s">
        <v>284</v>
      </c>
    </row>
    <row r="6" spans="1:25" s="91" customFormat="1" ht="45" customHeight="1">
      <c r="A6" s="148" t="s">
        <v>285</v>
      </c>
      <c r="B6" s="105" t="s">
        <v>286</v>
      </c>
      <c r="C6" s="92" t="s">
        <v>287</v>
      </c>
      <c r="D6" s="106" t="s">
        <v>288</v>
      </c>
    </row>
    <row r="7" spans="1:25">
      <c r="A7" s="205" t="s">
        <v>239</v>
      </c>
      <c r="B7" s="205"/>
      <c r="C7" s="205"/>
      <c r="D7" s="205"/>
    </row>
    <row r="8" spans="1:25" ht="91.05" customHeight="1">
      <c r="A8" s="206" t="s">
        <v>289</v>
      </c>
      <c r="B8" s="207"/>
      <c r="C8" s="207"/>
      <c r="D8" s="208"/>
    </row>
    <row r="9" spans="1:25" s="134" customFormat="1" ht="43.8" customHeight="1">
      <c r="A9" s="212" t="s">
        <v>268</v>
      </c>
      <c r="B9" s="213"/>
      <c r="C9" s="213"/>
      <c r="D9" s="214"/>
      <c r="E9" s="140"/>
      <c r="F9" s="136"/>
      <c r="V9"/>
      <c r="W9"/>
      <c r="X9"/>
      <c r="Y9"/>
    </row>
    <row r="10" spans="1:25" s="135" customFormat="1" ht="26.25" customHeight="1">
      <c r="A10" s="209" t="s">
        <v>267</v>
      </c>
      <c r="B10" s="210"/>
      <c r="C10" s="210"/>
      <c r="D10" s="211"/>
      <c r="E10" s="141"/>
      <c r="F10" s="137"/>
    </row>
    <row r="11" spans="1:25" s="125" customFormat="1" ht="63" customHeight="1">
      <c r="A11" s="215" t="s">
        <v>391</v>
      </c>
      <c r="B11" s="216"/>
      <c r="C11" s="216"/>
      <c r="D11" s="201"/>
      <c r="E11" s="138"/>
      <c r="F11" s="139"/>
    </row>
    <row r="12" spans="1:25" s="125" customFormat="1" ht="36.450000000000003" customHeight="1">
      <c r="A12" s="193" t="s">
        <v>270</v>
      </c>
      <c r="B12" s="194"/>
      <c r="C12" s="194"/>
      <c r="D12" s="194"/>
    </row>
    <row r="13" spans="1:25" s="125" customFormat="1" ht="18">
      <c r="A13" s="195" t="s">
        <v>271</v>
      </c>
      <c r="B13" s="196"/>
      <c r="C13" s="197" t="s">
        <v>272</v>
      </c>
      <c r="D13" s="198"/>
    </row>
    <row r="14" spans="1:25" s="125" customFormat="1" ht="94.5" customHeight="1">
      <c r="A14" s="200" t="s">
        <v>290</v>
      </c>
      <c r="B14" s="201"/>
      <c r="C14" s="200" t="s">
        <v>291</v>
      </c>
      <c r="D14" s="201"/>
    </row>
    <row r="15" spans="1:25" s="125" customFormat="1" ht="18">
      <c r="A15" s="189" t="s">
        <v>264</v>
      </c>
      <c r="B15" s="189"/>
      <c r="C15" s="189"/>
      <c r="D15" s="189"/>
    </row>
    <row r="16" spans="1:25" s="125" customFormat="1" ht="45.45" customHeight="1">
      <c r="A16" s="188" t="s">
        <v>292</v>
      </c>
      <c r="B16" s="188"/>
      <c r="C16" s="188"/>
      <c r="D16" s="188"/>
    </row>
    <row r="17" spans="1:4" s="125" customFormat="1" ht="18" customHeight="1">
      <c r="A17" s="190" t="s">
        <v>265</v>
      </c>
      <c r="B17" s="191"/>
      <c r="C17" s="191"/>
      <c r="D17" s="192"/>
    </row>
    <row r="18" spans="1:4" s="125" customFormat="1" ht="83.55" customHeight="1">
      <c r="A18" s="188" t="s">
        <v>293</v>
      </c>
      <c r="B18" s="188"/>
      <c r="C18" s="188"/>
      <c r="D18" s="188"/>
    </row>
  </sheetData>
  <mergeCells count="16">
    <mergeCell ref="A1:D1"/>
    <mergeCell ref="A14:B14"/>
    <mergeCell ref="C14:D14"/>
    <mergeCell ref="A2:D2"/>
    <mergeCell ref="A7:D7"/>
    <mergeCell ref="A8:D8"/>
    <mergeCell ref="A10:D10"/>
    <mergeCell ref="A9:D9"/>
    <mergeCell ref="A11:D11"/>
    <mergeCell ref="A18:D18"/>
    <mergeCell ref="A15:D15"/>
    <mergeCell ref="A16:D16"/>
    <mergeCell ref="A17:D17"/>
    <mergeCell ref="A12:D12"/>
    <mergeCell ref="A13:B13"/>
    <mergeCell ref="C13:D13"/>
  </mergeCells>
  <phoneticPr fontId="2"/>
  <dataValidations count="1">
    <dataValidation type="list" allowBlank="1" showInputMessage="1" showErrorMessage="1" sqref="D3" xr:uid="{00000000-0002-0000-0100-000000000000}">
      <formula1>"継続,新規"</formula1>
    </dataValidation>
  </dataValidations>
  <pageMargins left="0.70866141732283472" right="0.70866141732283472" top="0.74803149606299213" bottom="0.74803149606299213" header="0.31496062992125984" footer="0.31496062992125984"/>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5" tint="0.79998168889431442"/>
  </sheetPr>
  <dimension ref="A1:B10"/>
  <sheetViews>
    <sheetView view="pageBreakPreview" zoomScaleNormal="100" zoomScaleSheetLayoutView="100" workbookViewId="0">
      <selection activeCell="A6" sqref="A6"/>
    </sheetView>
  </sheetViews>
  <sheetFormatPr defaultColWidth="8.44140625" defaultRowHeight="16.2"/>
  <cols>
    <col min="1" max="1" width="94.109375" style="93" customWidth="1"/>
    <col min="2" max="2" width="3.5546875" style="93" customWidth="1"/>
    <col min="3" max="16384" width="8.44140625" style="93"/>
  </cols>
  <sheetData>
    <row r="1" spans="1:2" ht="31.95" customHeight="1">
      <c r="A1" s="129" t="s">
        <v>266</v>
      </c>
    </row>
    <row r="2" spans="1:2" s="94" customFormat="1" ht="32.4">
      <c r="A2" s="130" t="s">
        <v>240</v>
      </c>
    </row>
    <row r="3" spans="1:2" s="94" customFormat="1">
      <c r="A3" s="131" t="s">
        <v>241</v>
      </c>
    </row>
    <row r="4" spans="1:2" s="94" customFormat="1" ht="143.55000000000001" customHeight="1">
      <c r="A4" s="132" t="s">
        <v>294</v>
      </c>
    </row>
    <row r="5" spans="1:2" s="94" customFormat="1">
      <c r="A5" s="127" t="s">
        <v>295</v>
      </c>
    </row>
    <row r="6" spans="1:2" s="94" customFormat="1" ht="223.95" customHeight="1">
      <c r="A6" s="133" t="s">
        <v>296</v>
      </c>
      <c r="B6" s="128"/>
    </row>
    <row r="7" spans="1:2" s="94" customFormat="1">
      <c r="A7" s="127" t="s">
        <v>297</v>
      </c>
      <c r="B7" s="128"/>
    </row>
    <row r="8" spans="1:2" s="94" customFormat="1" ht="223.95" customHeight="1">
      <c r="A8" s="133" t="s">
        <v>298</v>
      </c>
      <c r="B8" s="128"/>
    </row>
    <row r="9" spans="1:2">
      <c r="A9" s="95"/>
    </row>
    <row r="10" spans="1:2">
      <c r="A10" s="95"/>
    </row>
  </sheetData>
  <phoneticPr fontId="2"/>
  <pageMargins left="0.70866141732283472" right="0.70866141732283472" top="0.74803149606299213" bottom="0.74803149606299213" header="0.31496062992125984" footer="0.31496062992125984"/>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F73"/>
  <sheetViews>
    <sheetView showGridLines="0" view="pageBreakPreview" zoomScale="80" zoomScaleNormal="100" zoomScaleSheetLayoutView="80" workbookViewId="0">
      <selection activeCell="D18" sqref="D18:E18"/>
    </sheetView>
  </sheetViews>
  <sheetFormatPr defaultColWidth="8.88671875" defaultRowHeight="18"/>
  <cols>
    <col min="1" max="1" width="26.77734375" style="10" bestFit="1" customWidth="1"/>
    <col min="2" max="2" width="38.6640625" style="10" customWidth="1"/>
    <col min="3" max="3" width="22.77734375" style="9" bestFit="1" customWidth="1"/>
    <col min="4" max="4" width="38.6640625" style="9" customWidth="1"/>
    <col min="5" max="5" width="29.44140625" style="9" bestFit="1" customWidth="1"/>
    <col min="6" max="6" width="38.6640625" style="9" customWidth="1"/>
    <col min="7" max="16384" width="8.88671875" style="9"/>
  </cols>
  <sheetData>
    <row r="1" spans="1:6" ht="109.95" customHeight="1">
      <c r="A1" s="232" t="s">
        <v>227</v>
      </c>
      <c r="B1" s="233"/>
      <c r="C1" s="233"/>
      <c r="D1" s="233"/>
      <c r="E1" s="233"/>
      <c r="F1" s="233"/>
    </row>
    <row r="2" spans="1:6">
      <c r="A2" s="217" t="s">
        <v>228</v>
      </c>
      <c r="B2" s="218"/>
      <c r="C2" s="218"/>
      <c r="D2" s="218"/>
      <c r="E2" s="218"/>
      <c r="F2" s="219"/>
    </row>
    <row r="3" spans="1:6" ht="42" customHeight="1">
      <c r="A3" s="116" t="s">
        <v>261</v>
      </c>
      <c r="B3" s="236">
        <v>1</v>
      </c>
      <c r="C3" s="237"/>
      <c r="D3" s="238"/>
      <c r="E3" s="239"/>
      <c r="F3" s="240"/>
    </row>
    <row r="4" spans="1:6" s="10" customFormat="1" ht="64.05" customHeight="1">
      <c r="A4" s="87" t="s">
        <v>242</v>
      </c>
      <c r="B4" s="228" t="s">
        <v>299</v>
      </c>
      <c r="C4" s="229"/>
      <c r="D4" s="77" t="s">
        <v>229</v>
      </c>
      <c r="E4" s="228" t="s">
        <v>301</v>
      </c>
      <c r="F4" s="229"/>
    </row>
    <row r="5" spans="1:6" s="10" customFormat="1" ht="64.05" customHeight="1">
      <c r="A5" s="77" t="s">
        <v>230</v>
      </c>
      <c r="B5" s="228" t="s">
        <v>300</v>
      </c>
      <c r="C5" s="229"/>
      <c r="D5" s="77" t="s">
        <v>337</v>
      </c>
      <c r="E5" s="234" t="s">
        <v>302</v>
      </c>
      <c r="F5" s="235"/>
    </row>
    <row r="6" spans="1:6">
      <c r="A6" s="217" t="s">
        <v>231</v>
      </c>
      <c r="B6" s="218"/>
      <c r="C6" s="218"/>
      <c r="D6" s="218"/>
      <c r="E6" s="218"/>
      <c r="F6" s="219"/>
    </row>
    <row r="7" spans="1:6" s="10" customFormat="1" ht="64.05" customHeight="1">
      <c r="A7" s="77" t="s">
        <v>232</v>
      </c>
      <c r="B7" s="117" t="s">
        <v>303</v>
      </c>
      <c r="C7" s="77" t="s">
        <v>246</v>
      </c>
      <c r="D7" s="88" t="s">
        <v>304</v>
      </c>
      <c r="E7" s="77" t="s">
        <v>233</v>
      </c>
      <c r="F7" s="89" t="s">
        <v>305</v>
      </c>
    </row>
    <row r="8" spans="1:6" s="10" customFormat="1" ht="64.05" customHeight="1">
      <c r="A8" s="77" t="s">
        <v>342</v>
      </c>
      <c r="B8" s="228" t="s">
        <v>310</v>
      </c>
      <c r="C8" s="229"/>
      <c r="D8" s="77" t="s">
        <v>308</v>
      </c>
      <c r="E8" s="230" t="s">
        <v>309</v>
      </c>
      <c r="F8" s="230"/>
    </row>
    <row r="9" spans="1:6" s="10" customFormat="1" ht="64.05" customHeight="1">
      <c r="A9" s="77" t="s">
        <v>343</v>
      </c>
      <c r="B9" s="228" t="s">
        <v>311</v>
      </c>
      <c r="C9" s="229"/>
      <c r="D9" s="77" t="s">
        <v>306</v>
      </c>
      <c r="E9" s="231" t="s">
        <v>307</v>
      </c>
      <c r="F9" s="231"/>
    </row>
    <row r="10" spans="1:6" customFormat="1" ht="64.05" customHeight="1">
      <c r="A10" s="77" t="s">
        <v>154</v>
      </c>
      <c r="B10" s="220" t="s">
        <v>312</v>
      </c>
      <c r="C10" s="220"/>
      <c r="D10" s="220"/>
      <c r="E10" s="220"/>
      <c r="F10" s="220"/>
    </row>
    <row r="11" spans="1:6" customFormat="1" ht="13.2"/>
    <row r="12" spans="1:6">
      <c r="A12" s="217" t="s">
        <v>234</v>
      </c>
      <c r="B12" s="218"/>
      <c r="C12" s="218"/>
      <c r="D12" s="218"/>
      <c r="E12" s="218"/>
      <c r="F12" s="219"/>
    </row>
    <row r="13" spans="1:6">
      <c r="A13" s="222"/>
      <c r="B13" s="246" t="s">
        <v>256</v>
      </c>
      <c r="C13" s="247"/>
      <c r="D13" s="247"/>
      <c r="E13" s="247"/>
      <c r="F13" s="226" t="s">
        <v>257</v>
      </c>
    </row>
    <row r="14" spans="1:6">
      <c r="A14" s="223"/>
      <c r="B14" s="221" t="s">
        <v>243</v>
      </c>
      <c r="C14" s="221"/>
      <c r="D14" s="224" t="s">
        <v>244</v>
      </c>
      <c r="E14" s="225"/>
      <c r="F14" s="227"/>
    </row>
    <row r="15" spans="1:6" s="10" customFormat="1" ht="64.05" customHeight="1">
      <c r="A15" s="77" t="s">
        <v>269</v>
      </c>
      <c r="B15" s="231" t="s">
        <v>394</v>
      </c>
      <c r="C15" s="231"/>
      <c r="D15" s="241" t="s">
        <v>395</v>
      </c>
      <c r="E15" s="242"/>
      <c r="F15" s="100"/>
    </row>
    <row r="16" spans="1:6" s="10" customFormat="1" ht="64.05" customHeight="1">
      <c r="A16" s="77" t="s">
        <v>235</v>
      </c>
      <c r="B16" s="231"/>
      <c r="C16" s="231"/>
      <c r="D16" s="241" t="s">
        <v>313</v>
      </c>
      <c r="E16" s="242"/>
      <c r="F16" s="100"/>
    </row>
    <row r="17" spans="1:6" s="10" customFormat="1" ht="64.05" customHeight="1">
      <c r="A17" s="77" t="s">
        <v>245</v>
      </c>
      <c r="B17" s="245" t="s">
        <v>314</v>
      </c>
      <c r="C17" s="245"/>
      <c r="D17" s="241"/>
      <c r="E17" s="242"/>
      <c r="F17" s="100"/>
    </row>
    <row r="18" spans="1:6" s="10" customFormat="1" ht="64.05" customHeight="1">
      <c r="A18" s="77" t="s">
        <v>236</v>
      </c>
      <c r="B18" s="231"/>
      <c r="C18" s="231"/>
      <c r="D18" s="241"/>
      <c r="E18" s="242"/>
      <c r="F18" s="100"/>
    </row>
    <row r="19" spans="1:6" s="10" customFormat="1"/>
    <row r="20" spans="1:6">
      <c r="A20" s="243" t="s">
        <v>262</v>
      </c>
      <c r="B20" s="243"/>
      <c r="C20" s="243"/>
      <c r="D20" s="243"/>
      <c r="E20" s="243"/>
      <c r="F20" s="243"/>
    </row>
    <row r="21" spans="1:6" ht="63" customHeight="1">
      <c r="A21" s="244"/>
      <c r="B21" s="244"/>
      <c r="C21" s="244"/>
      <c r="D21" s="244"/>
      <c r="E21" s="244"/>
      <c r="F21" s="244"/>
    </row>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sheetData>
  <sheetProtection formatCells="0" formatColumns="0" formatRows="0" insertColumns="0" insertRows="0" deleteColumns="0" deleteRows="0" selectLockedCells="1" sort="0"/>
  <mergeCells count="30">
    <mergeCell ref="D15:E15"/>
    <mergeCell ref="B13:E13"/>
    <mergeCell ref="D16:E16"/>
    <mergeCell ref="D17:E17"/>
    <mergeCell ref="B15:C15"/>
    <mergeCell ref="D18:E18"/>
    <mergeCell ref="A20:F20"/>
    <mergeCell ref="A21:F21"/>
    <mergeCell ref="B16:C16"/>
    <mergeCell ref="B17:C17"/>
    <mergeCell ref="B18:C18"/>
    <mergeCell ref="A1:F1"/>
    <mergeCell ref="A2:F2"/>
    <mergeCell ref="B4:C4"/>
    <mergeCell ref="E4:F4"/>
    <mergeCell ref="B5:C5"/>
    <mergeCell ref="E5:F5"/>
    <mergeCell ref="B3:C3"/>
    <mergeCell ref="D3:F3"/>
    <mergeCell ref="A6:F6"/>
    <mergeCell ref="B10:F10"/>
    <mergeCell ref="A12:F12"/>
    <mergeCell ref="B14:C14"/>
    <mergeCell ref="A13:A14"/>
    <mergeCell ref="D14:E14"/>
    <mergeCell ref="F13:F14"/>
    <mergeCell ref="B8:C8"/>
    <mergeCell ref="B9:C9"/>
    <mergeCell ref="E8:F8"/>
    <mergeCell ref="E9:F9"/>
  </mergeCells>
  <phoneticPr fontId="2"/>
  <printOptions horizontalCentered="1"/>
  <pageMargins left="0.19685039370078741" right="0.19685039370078741" top="0.78740157480314965" bottom="0.19685039370078741" header="0.31496062992125984" footer="0.31496062992125984"/>
  <pageSetup paperSize="9" scale="5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A1:F73"/>
  <sheetViews>
    <sheetView showGridLines="0" view="pageBreakPreview" zoomScale="80" zoomScaleNormal="100" zoomScaleSheetLayoutView="80" workbookViewId="0">
      <selection activeCell="D9" sqref="D9"/>
    </sheetView>
  </sheetViews>
  <sheetFormatPr defaultColWidth="8.88671875" defaultRowHeight="18"/>
  <cols>
    <col min="1" max="1" width="26.77734375" style="10" bestFit="1" customWidth="1"/>
    <col min="2" max="2" width="38.6640625" style="10" customWidth="1"/>
    <col min="3" max="3" width="22.77734375" style="9" bestFit="1" customWidth="1"/>
    <col min="4" max="4" width="38.6640625" style="9" customWidth="1"/>
    <col min="5" max="5" width="29.44140625" style="9" bestFit="1" customWidth="1"/>
    <col min="6" max="6" width="38.6640625" style="9" customWidth="1"/>
    <col min="7" max="16384" width="8.88671875" style="9"/>
  </cols>
  <sheetData>
    <row r="1" spans="1:6" ht="109.95" customHeight="1">
      <c r="A1" s="232" t="s">
        <v>227</v>
      </c>
      <c r="B1" s="233"/>
      <c r="C1" s="233"/>
      <c r="D1" s="233"/>
      <c r="E1" s="233"/>
      <c r="F1" s="233"/>
    </row>
    <row r="2" spans="1:6">
      <c r="A2" s="217" t="s">
        <v>228</v>
      </c>
      <c r="B2" s="218"/>
      <c r="C2" s="218"/>
      <c r="D2" s="218"/>
      <c r="E2" s="218"/>
      <c r="F2" s="219"/>
    </row>
    <row r="3" spans="1:6" ht="42" customHeight="1">
      <c r="A3" s="116" t="s">
        <v>261</v>
      </c>
      <c r="B3" s="248">
        <v>2</v>
      </c>
      <c r="C3" s="248"/>
      <c r="D3" s="249"/>
      <c r="E3" s="249"/>
      <c r="F3" s="249"/>
    </row>
    <row r="4" spans="1:6" s="10" customFormat="1" ht="64.05" customHeight="1">
      <c r="A4" s="87" t="s">
        <v>242</v>
      </c>
      <c r="B4" s="220" t="s">
        <v>315</v>
      </c>
      <c r="C4" s="220"/>
      <c r="D4" s="77" t="s">
        <v>229</v>
      </c>
      <c r="E4" s="220" t="s">
        <v>316</v>
      </c>
      <c r="F4" s="220"/>
    </row>
    <row r="5" spans="1:6" s="10" customFormat="1" ht="64.05" customHeight="1">
      <c r="A5" s="77" t="s">
        <v>230</v>
      </c>
      <c r="B5" s="220" t="s">
        <v>317</v>
      </c>
      <c r="C5" s="220"/>
      <c r="D5" s="77" t="s">
        <v>337</v>
      </c>
      <c r="E5" s="220" t="s">
        <v>318</v>
      </c>
      <c r="F5" s="220"/>
    </row>
    <row r="6" spans="1:6">
      <c r="A6" s="217" t="s">
        <v>231</v>
      </c>
      <c r="B6" s="218"/>
      <c r="C6" s="218"/>
      <c r="D6" s="218"/>
      <c r="E6" s="218"/>
      <c r="F6" s="219"/>
    </row>
    <row r="7" spans="1:6" s="10" customFormat="1" ht="64.05" customHeight="1">
      <c r="A7" s="77" t="s">
        <v>232</v>
      </c>
      <c r="B7" s="89" t="s">
        <v>363</v>
      </c>
      <c r="C7" s="77" t="s">
        <v>246</v>
      </c>
      <c r="D7" s="149" t="s">
        <v>320</v>
      </c>
      <c r="E7" s="77" t="s">
        <v>233</v>
      </c>
      <c r="F7" s="89" t="s">
        <v>321</v>
      </c>
    </row>
    <row r="8" spans="1:6" s="10" customFormat="1" ht="64.05" customHeight="1">
      <c r="A8" s="77" t="s">
        <v>342</v>
      </c>
      <c r="B8" s="241" t="s">
        <v>325</v>
      </c>
      <c r="C8" s="242"/>
      <c r="D8" s="77" t="s">
        <v>308</v>
      </c>
      <c r="E8" s="230" t="s">
        <v>322</v>
      </c>
      <c r="F8" s="230"/>
    </row>
    <row r="9" spans="1:6" s="10" customFormat="1" ht="64.05" customHeight="1">
      <c r="A9" s="77" t="s">
        <v>343</v>
      </c>
      <c r="B9" s="228" t="s">
        <v>324</v>
      </c>
      <c r="C9" s="229"/>
      <c r="D9" s="77" t="s">
        <v>306</v>
      </c>
      <c r="E9" s="231" t="s">
        <v>323</v>
      </c>
      <c r="F9" s="231"/>
    </row>
    <row r="10" spans="1:6" customFormat="1" ht="64.05" customHeight="1">
      <c r="A10" s="77" t="s">
        <v>154</v>
      </c>
      <c r="B10" s="220" t="s">
        <v>326</v>
      </c>
      <c r="C10" s="220"/>
      <c r="D10" s="220"/>
      <c r="E10" s="220"/>
      <c r="F10" s="220"/>
    </row>
    <row r="11" spans="1:6" customFormat="1" ht="13.2"/>
    <row r="12" spans="1:6">
      <c r="A12" s="217" t="s">
        <v>234</v>
      </c>
      <c r="B12" s="218"/>
      <c r="C12" s="218"/>
      <c r="D12" s="218"/>
      <c r="E12" s="218"/>
      <c r="F12" s="219"/>
    </row>
    <row r="13" spans="1:6">
      <c r="A13" s="222"/>
      <c r="B13" s="246" t="s">
        <v>256</v>
      </c>
      <c r="C13" s="247"/>
      <c r="D13" s="247"/>
      <c r="E13" s="247"/>
      <c r="F13" s="226" t="s">
        <v>257</v>
      </c>
    </row>
    <row r="14" spans="1:6">
      <c r="A14" s="223"/>
      <c r="B14" s="221" t="s">
        <v>243</v>
      </c>
      <c r="C14" s="221"/>
      <c r="D14" s="224" t="s">
        <v>244</v>
      </c>
      <c r="E14" s="225"/>
      <c r="F14" s="227"/>
    </row>
    <row r="15" spans="1:6" s="10" customFormat="1" ht="64.05" customHeight="1">
      <c r="A15" s="77" t="s">
        <v>269</v>
      </c>
      <c r="B15" s="245" t="s">
        <v>327</v>
      </c>
      <c r="C15" s="245"/>
      <c r="D15" s="250" t="s">
        <v>328</v>
      </c>
      <c r="E15" s="252"/>
      <c r="F15" s="100"/>
    </row>
    <row r="16" spans="1:6" s="10" customFormat="1" ht="64.05" customHeight="1">
      <c r="A16" s="77" t="s">
        <v>235</v>
      </c>
      <c r="B16" s="245" t="s">
        <v>329</v>
      </c>
      <c r="C16" s="245"/>
      <c r="D16" s="250" t="s">
        <v>330</v>
      </c>
      <c r="E16" s="251"/>
      <c r="F16" s="100"/>
    </row>
    <row r="17" spans="1:6" s="10" customFormat="1" ht="64.05" customHeight="1">
      <c r="A17" s="77" t="s">
        <v>245</v>
      </c>
      <c r="B17" s="245"/>
      <c r="C17" s="245"/>
      <c r="D17" s="250"/>
      <c r="E17" s="251"/>
      <c r="F17" s="100"/>
    </row>
    <row r="18" spans="1:6" s="10" customFormat="1" ht="64.05" customHeight="1">
      <c r="A18" s="77" t="s">
        <v>236</v>
      </c>
      <c r="B18" s="245" t="s">
        <v>331</v>
      </c>
      <c r="C18" s="245"/>
      <c r="D18" s="250" t="s">
        <v>332</v>
      </c>
      <c r="E18" s="251"/>
      <c r="F18" s="100"/>
    </row>
    <row r="19" spans="1:6" s="10" customFormat="1"/>
    <row r="20" spans="1:6">
      <c r="A20" s="243" t="s">
        <v>262</v>
      </c>
      <c r="B20" s="243"/>
      <c r="C20" s="243"/>
      <c r="D20" s="243"/>
      <c r="E20" s="243"/>
      <c r="F20" s="243"/>
    </row>
    <row r="21" spans="1:6" ht="63" customHeight="1">
      <c r="A21" s="244" t="s">
        <v>333</v>
      </c>
      <c r="B21" s="244"/>
      <c r="C21" s="244"/>
      <c r="D21" s="244"/>
      <c r="E21" s="244"/>
      <c r="F21" s="244"/>
    </row>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sheetData>
  <sheetProtection formatCells="0" formatColumns="0" formatRows="0" insertColumns="0" insertRows="0" deleteColumns="0" deleteRows="0" selectLockedCells="1" sort="0"/>
  <mergeCells count="30">
    <mergeCell ref="B18:C18"/>
    <mergeCell ref="D18:E18"/>
    <mergeCell ref="A20:F20"/>
    <mergeCell ref="A21:F21"/>
    <mergeCell ref="B15:C15"/>
    <mergeCell ref="D15:E15"/>
    <mergeCell ref="B16:C16"/>
    <mergeCell ref="D16:E16"/>
    <mergeCell ref="B17:C17"/>
    <mergeCell ref="D17:E17"/>
    <mergeCell ref="B10:F10"/>
    <mergeCell ref="A12:F12"/>
    <mergeCell ref="A13:A14"/>
    <mergeCell ref="B13:E13"/>
    <mergeCell ref="F13:F14"/>
    <mergeCell ref="B14:C14"/>
    <mergeCell ref="D14:E14"/>
    <mergeCell ref="B9:C9"/>
    <mergeCell ref="E9:F9"/>
    <mergeCell ref="A1:F1"/>
    <mergeCell ref="A2:F2"/>
    <mergeCell ref="B3:C3"/>
    <mergeCell ref="D3:F3"/>
    <mergeCell ref="B4:C4"/>
    <mergeCell ref="E4:F4"/>
    <mergeCell ref="B5:C5"/>
    <mergeCell ref="E5:F5"/>
    <mergeCell ref="A6:F6"/>
    <mergeCell ref="B8:C8"/>
    <mergeCell ref="E8:F8"/>
  </mergeCells>
  <phoneticPr fontId="2"/>
  <printOptions horizontalCentered="1"/>
  <pageMargins left="0.19685039370078741" right="0.19685039370078741" top="0.78740157480314965" bottom="0.19685039370078741" header="0.31496062992125984" footer="0.31496062992125984"/>
  <pageSetup paperSize="9" scale="50"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fitToPage="1"/>
  </sheetPr>
  <dimension ref="A1:F73"/>
  <sheetViews>
    <sheetView showGridLines="0" view="pageBreakPreview" zoomScale="80" zoomScaleNormal="100" zoomScaleSheetLayoutView="80" workbookViewId="0">
      <selection activeCell="B8" sqref="B8:C8"/>
    </sheetView>
  </sheetViews>
  <sheetFormatPr defaultColWidth="8.88671875" defaultRowHeight="18"/>
  <cols>
    <col min="1" max="1" width="26.77734375" style="10" bestFit="1" customWidth="1"/>
    <col min="2" max="2" width="38.6640625" style="10" customWidth="1"/>
    <col min="3" max="3" width="22.77734375" style="9" bestFit="1" customWidth="1"/>
    <col min="4" max="4" width="38.6640625" style="9" customWidth="1"/>
    <col min="5" max="5" width="29.44140625" style="9" bestFit="1" customWidth="1"/>
    <col min="6" max="6" width="38.6640625" style="9" customWidth="1"/>
    <col min="7" max="16384" width="8.88671875" style="9"/>
  </cols>
  <sheetData>
    <row r="1" spans="1:6" ht="109.95" customHeight="1">
      <c r="A1" s="232" t="s">
        <v>227</v>
      </c>
      <c r="B1" s="233"/>
      <c r="C1" s="233"/>
      <c r="D1" s="233"/>
      <c r="E1" s="233"/>
      <c r="F1" s="233"/>
    </row>
    <row r="2" spans="1:6">
      <c r="A2" s="217" t="s">
        <v>228</v>
      </c>
      <c r="B2" s="218"/>
      <c r="C2" s="218"/>
      <c r="D2" s="218"/>
      <c r="E2" s="218"/>
      <c r="F2" s="219"/>
    </row>
    <row r="3" spans="1:6" ht="42" customHeight="1">
      <c r="A3" s="116" t="s">
        <v>261</v>
      </c>
      <c r="B3" s="236">
        <v>3</v>
      </c>
      <c r="C3" s="237"/>
      <c r="D3" s="238"/>
      <c r="E3" s="239"/>
      <c r="F3" s="240"/>
    </row>
    <row r="4" spans="1:6" s="10" customFormat="1" ht="64.05" customHeight="1">
      <c r="A4" s="87" t="s">
        <v>242</v>
      </c>
      <c r="B4" s="220" t="s">
        <v>334</v>
      </c>
      <c r="C4" s="220"/>
      <c r="D4" s="77" t="s">
        <v>229</v>
      </c>
      <c r="E4" s="220" t="s">
        <v>335</v>
      </c>
      <c r="F4" s="220"/>
    </row>
    <row r="5" spans="1:6" s="10" customFormat="1" ht="64.05" customHeight="1">
      <c r="A5" s="77" t="s">
        <v>230</v>
      </c>
      <c r="B5" s="220" t="s">
        <v>336</v>
      </c>
      <c r="C5" s="220"/>
      <c r="D5" s="77" t="s">
        <v>337</v>
      </c>
      <c r="E5" s="220" t="s">
        <v>338</v>
      </c>
      <c r="F5" s="220"/>
    </row>
    <row r="6" spans="1:6">
      <c r="A6" s="217" t="s">
        <v>231</v>
      </c>
      <c r="B6" s="218"/>
      <c r="C6" s="218"/>
      <c r="D6" s="218"/>
      <c r="E6" s="218"/>
      <c r="F6" s="219"/>
    </row>
    <row r="7" spans="1:6" s="10" customFormat="1" ht="64.05" customHeight="1">
      <c r="A7" s="77" t="s">
        <v>232</v>
      </c>
      <c r="B7" s="89" t="s">
        <v>319</v>
      </c>
      <c r="C7" s="77" t="s">
        <v>246</v>
      </c>
      <c r="D7" s="149" t="s">
        <v>339</v>
      </c>
      <c r="E7" s="77" t="s">
        <v>233</v>
      </c>
      <c r="F7" s="89" t="s">
        <v>340</v>
      </c>
    </row>
    <row r="8" spans="1:6" s="10" customFormat="1" ht="64.05" customHeight="1">
      <c r="A8" s="77" t="s">
        <v>342</v>
      </c>
      <c r="B8" s="228" t="s">
        <v>366</v>
      </c>
      <c r="C8" s="229"/>
      <c r="D8" s="77" t="s">
        <v>308</v>
      </c>
      <c r="E8" s="234" t="s">
        <v>348</v>
      </c>
      <c r="F8" s="235" t="s">
        <v>348</v>
      </c>
    </row>
    <row r="9" spans="1:6" s="10" customFormat="1" ht="64.05" customHeight="1">
      <c r="A9" s="77" t="s">
        <v>343</v>
      </c>
      <c r="B9" s="228" t="s">
        <v>341</v>
      </c>
      <c r="C9" s="229"/>
      <c r="D9" s="77" t="s">
        <v>306</v>
      </c>
      <c r="E9" s="241" t="s">
        <v>307</v>
      </c>
      <c r="F9" s="242" t="s">
        <v>307</v>
      </c>
    </row>
    <row r="10" spans="1:6" customFormat="1" ht="64.05" customHeight="1">
      <c r="A10" s="77" t="s">
        <v>154</v>
      </c>
      <c r="B10" s="220" t="s">
        <v>349</v>
      </c>
      <c r="C10" s="220"/>
      <c r="D10" s="220"/>
      <c r="E10" s="220"/>
      <c r="F10" s="220"/>
    </row>
    <row r="11" spans="1:6" customFormat="1" ht="13.2"/>
    <row r="12" spans="1:6">
      <c r="A12" s="217" t="s">
        <v>234</v>
      </c>
      <c r="B12" s="218"/>
      <c r="C12" s="218"/>
      <c r="D12" s="218"/>
      <c r="E12" s="218"/>
      <c r="F12" s="219"/>
    </row>
    <row r="13" spans="1:6">
      <c r="A13" s="222"/>
      <c r="B13" s="246" t="s">
        <v>256</v>
      </c>
      <c r="C13" s="247"/>
      <c r="D13" s="247"/>
      <c r="E13" s="247"/>
      <c r="F13" s="226" t="s">
        <v>257</v>
      </c>
    </row>
    <row r="14" spans="1:6">
      <c r="A14" s="223"/>
      <c r="B14" s="221" t="s">
        <v>243</v>
      </c>
      <c r="C14" s="221"/>
      <c r="D14" s="224" t="s">
        <v>244</v>
      </c>
      <c r="E14" s="225"/>
      <c r="F14" s="227"/>
    </row>
    <row r="15" spans="1:6" s="10" customFormat="1" ht="64.05" customHeight="1">
      <c r="A15" s="77" t="s">
        <v>269</v>
      </c>
      <c r="B15" s="231" t="s">
        <v>344</v>
      </c>
      <c r="C15" s="231"/>
      <c r="D15" s="241" t="s">
        <v>345</v>
      </c>
      <c r="E15" s="242"/>
      <c r="F15" s="100"/>
    </row>
    <row r="16" spans="1:6" s="10" customFormat="1" ht="64.05" customHeight="1">
      <c r="A16" s="77" t="s">
        <v>235</v>
      </c>
      <c r="B16" s="231"/>
      <c r="C16" s="231"/>
      <c r="D16" s="241" t="s">
        <v>346</v>
      </c>
      <c r="E16" s="242"/>
      <c r="F16" s="100"/>
    </row>
    <row r="17" spans="1:6" s="10" customFormat="1" ht="64.05" customHeight="1">
      <c r="A17" s="77" t="s">
        <v>245</v>
      </c>
      <c r="B17" s="231"/>
      <c r="C17" s="231"/>
      <c r="D17" s="241"/>
      <c r="E17" s="242"/>
      <c r="F17" s="100"/>
    </row>
    <row r="18" spans="1:6" s="10" customFormat="1" ht="64.05" customHeight="1">
      <c r="A18" s="77" t="s">
        <v>236</v>
      </c>
      <c r="B18" s="231" t="s">
        <v>347</v>
      </c>
      <c r="C18" s="231"/>
      <c r="D18" s="241"/>
      <c r="E18" s="242"/>
      <c r="F18" s="100"/>
    </row>
    <row r="19" spans="1:6" s="10" customFormat="1"/>
    <row r="20" spans="1:6">
      <c r="A20" s="243" t="s">
        <v>262</v>
      </c>
      <c r="B20" s="243"/>
      <c r="C20" s="243"/>
      <c r="D20" s="243"/>
      <c r="E20" s="243"/>
      <c r="F20" s="243"/>
    </row>
    <row r="21" spans="1:6" ht="63" customHeight="1">
      <c r="A21" s="244"/>
      <c r="B21" s="244"/>
      <c r="C21" s="244"/>
      <c r="D21" s="244"/>
      <c r="E21" s="244"/>
      <c r="F21" s="244"/>
    </row>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sheetData>
  <sheetProtection formatCells="0" formatColumns="0" formatRows="0" insertColumns="0" insertRows="0" deleteColumns="0" deleteRows="0" selectLockedCells="1" sort="0"/>
  <mergeCells count="30">
    <mergeCell ref="B18:C18"/>
    <mergeCell ref="D18:E18"/>
    <mergeCell ref="A20:F20"/>
    <mergeCell ref="A21:F21"/>
    <mergeCell ref="B15:C15"/>
    <mergeCell ref="D15:E15"/>
    <mergeCell ref="B16:C16"/>
    <mergeCell ref="D16:E16"/>
    <mergeCell ref="B17:C17"/>
    <mergeCell ref="D17:E17"/>
    <mergeCell ref="B10:F10"/>
    <mergeCell ref="A12:F12"/>
    <mergeCell ref="A13:A14"/>
    <mergeCell ref="B13:E13"/>
    <mergeCell ref="F13:F14"/>
    <mergeCell ref="B14:C14"/>
    <mergeCell ref="D14:E14"/>
    <mergeCell ref="B9:C9"/>
    <mergeCell ref="E9:F9"/>
    <mergeCell ref="A1:F1"/>
    <mergeCell ref="A2:F2"/>
    <mergeCell ref="B3:C3"/>
    <mergeCell ref="D3:F3"/>
    <mergeCell ref="B4:C4"/>
    <mergeCell ref="E4:F4"/>
    <mergeCell ref="B5:C5"/>
    <mergeCell ref="E5:F5"/>
    <mergeCell ref="A6:F6"/>
    <mergeCell ref="B8:C8"/>
    <mergeCell ref="E8:F8"/>
  </mergeCells>
  <phoneticPr fontId="2"/>
  <printOptions horizontalCentered="1"/>
  <pageMargins left="0.19685039370078741" right="0.19685039370078741" top="0.78740157480314965" bottom="0.19685039370078741" header="0.31496062992125984" footer="0.31496062992125984"/>
  <pageSetup paperSize="9" scale="50"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pageSetUpPr fitToPage="1"/>
  </sheetPr>
  <dimension ref="A1:AL72"/>
  <sheetViews>
    <sheetView view="pageBreakPreview" zoomScale="85" zoomScaleNormal="50" zoomScaleSheetLayoutView="85" workbookViewId="0">
      <pane ySplit="4" topLeftCell="A15" activePane="bottomLeft" state="frozen"/>
      <selection pane="bottomLeft" activeCell="B30" sqref="B30"/>
    </sheetView>
  </sheetViews>
  <sheetFormatPr defaultColWidth="8.44140625" defaultRowHeight="13.2"/>
  <cols>
    <col min="1" max="1" width="4.88671875" customWidth="1"/>
    <col min="2" max="2" width="19.88671875" style="182" customWidth="1"/>
    <col min="3" max="38" width="4.88671875" customWidth="1"/>
    <col min="39" max="39" width="4.21875" customWidth="1"/>
  </cols>
  <sheetData>
    <row r="1" spans="1:38" ht="35.549999999999997" customHeight="1">
      <c r="A1" s="260" t="s">
        <v>197</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row>
    <row r="2" spans="1:38" ht="18.75" customHeight="1">
      <c r="A2" s="261"/>
      <c r="B2" s="262"/>
      <c r="C2" s="263" t="s">
        <v>155</v>
      </c>
      <c r="D2" s="264"/>
      <c r="E2" s="264"/>
      <c r="F2" s="264"/>
      <c r="G2" s="264"/>
      <c r="H2" s="264"/>
      <c r="I2" s="264"/>
      <c r="J2" s="264"/>
      <c r="K2" s="264"/>
      <c r="L2" s="264"/>
      <c r="M2" s="264"/>
      <c r="N2" s="262"/>
      <c r="O2" s="263" t="s">
        <v>158</v>
      </c>
      <c r="P2" s="264"/>
      <c r="Q2" s="264"/>
      <c r="R2" s="264"/>
      <c r="S2" s="264"/>
      <c r="T2" s="264"/>
      <c r="U2" s="264"/>
      <c r="V2" s="264"/>
      <c r="W2" s="264"/>
      <c r="X2" s="264"/>
      <c r="Y2" s="264"/>
      <c r="Z2" s="262"/>
      <c r="AA2" s="263" t="s">
        <v>237</v>
      </c>
      <c r="AB2" s="264"/>
      <c r="AC2" s="264"/>
      <c r="AD2" s="264"/>
      <c r="AE2" s="264"/>
      <c r="AF2" s="264"/>
      <c r="AG2" s="264"/>
      <c r="AH2" s="264"/>
      <c r="AI2" s="264"/>
      <c r="AJ2" s="264"/>
      <c r="AK2" s="264"/>
      <c r="AL2" s="262"/>
    </row>
    <row r="3" spans="1:38" ht="18.75" customHeight="1">
      <c r="A3" s="265" t="s">
        <v>199</v>
      </c>
      <c r="B3" s="266"/>
      <c r="C3" s="29">
        <v>4</v>
      </c>
      <c r="D3" s="30">
        <v>5</v>
      </c>
      <c r="E3" s="30">
        <v>6</v>
      </c>
      <c r="F3" s="30">
        <v>7</v>
      </c>
      <c r="G3" s="30">
        <v>8</v>
      </c>
      <c r="H3" s="30">
        <v>9</v>
      </c>
      <c r="I3" s="30">
        <v>10</v>
      </c>
      <c r="J3" s="30">
        <v>11</v>
      </c>
      <c r="K3" s="30">
        <v>12</v>
      </c>
      <c r="L3" s="30">
        <v>1</v>
      </c>
      <c r="M3" s="30">
        <v>2</v>
      </c>
      <c r="N3" s="31">
        <v>3</v>
      </c>
      <c r="O3" s="29">
        <v>4</v>
      </c>
      <c r="P3" s="30">
        <v>5</v>
      </c>
      <c r="Q3" s="30">
        <v>6</v>
      </c>
      <c r="R3" s="30">
        <v>7</v>
      </c>
      <c r="S3" s="30">
        <v>8</v>
      </c>
      <c r="T3" s="30">
        <v>9</v>
      </c>
      <c r="U3" s="30">
        <v>10</v>
      </c>
      <c r="V3" s="30">
        <v>11</v>
      </c>
      <c r="W3" s="30">
        <v>12</v>
      </c>
      <c r="X3" s="30">
        <v>1</v>
      </c>
      <c r="Y3" s="30">
        <v>2</v>
      </c>
      <c r="Z3" s="31">
        <v>3</v>
      </c>
      <c r="AA3" s="29">
        <v>4</v>
      </c>
      <c r="AB3" s="30">
        <v>5</v>
      </c>
      <c r="AC3" s="30">
        <v>6</v>
      </c>
      <c r="AD3" s="30">
        <v>7</v>
      </c>
      <c r="AE3" s="30">
        <v>8</v>
      </c>
      <c r="AF3" s="30">
        <v>9</v>
      </c>
      <c r="AG3" s="30">
        <v>10</v>
      </c>
      <c r="AH3" s="30">
        <v>11</v>
      </c>
      <c r="AI3" s="30">
        <v>12</v>
      </c>
      <c r="AJ3" s="30">
        <v>1</v>
      </c>
      <c r="AK3" s="30">
        <v>2</v>
      </c>
      <c r="AL3" s="31">
        <v>3</v>
      </c>
    </row>
    <row r="4" spans="1:38" ht="18.75" customHeight="1">
      <c r="A4" s="261"/>
      <c r="B4" s="262"/>
      <c r="C4" s="32" t="s">
        <v>156</v>
      </c>
      <c r="D4" s="33" t="s">
        <v>156</v>
      </c>
      <c r="E4" s="33" t="s">
        <v>156</v>
      </c>
      <c r="F4" s="33" t="s">
        <v>156</v>
      </c>
      <c r="G4" s="33" t="s">
        <v>156</v>
      </c>
      <c r="H4" s="33" t="s">
        <v>156</v>
      </c>
      <c r="I4" s="33" t="s">
        <v>156</v>
      </c>
      <c r="J4" s="33" t="s">
        <v>156</v>
      </c>
      <c r="K4" s="33" t="s">
        <v>156</v>
      </c>
      <c r="L4" s="33" t="s">
        <v>156</v>
      </c>
      <c r="M4" s="33" t="s">
        <v>156</v>
      </c>
      <c r="N4" s="34" t="s">
        <v>156</v>
      </c>
      <c r="O4" s="32" t="s">
        <v>156</v>
      </c>
      <c r="P4" s="33" t="s">
        <v>156</v>
      </c>
      <c r="Q4" s="33" t="s">
        <v>156</v>
      </c>
      <c r="R4" s="33" t="s">
        <v>156</v>
      </c>
      <c r="S4" s="33" t="s">
        <v>156</v>
      </c>
      <c r="T4" s="33" t="s">
        <v>156</v>
      </c>
      <c r="U4" s="33" t="s">
        <v>156</v>
      </c>
      <c r="V4" s="33" t="s">
        <v>156</v>
      </c>
      <c r="W4" s="33" t="s">
        <v>156</v>
      </c>
      <c r="X4" s="33" t="s">
        <v>156</v>
      </c>
      <c r="Y4" s="33" t="s">
        <v>156</v>
      </c>
      <c r="Z4" s="34" t="s">
        <v>156</v>
      </c>
      <c r="AA4" s="32" t="s">
        <v>156</v>
      </c>
      <c r="AB4" s="33" t="s">
        <v>156</v>
      </c>
      <c r="AC4" s="33" t="s">
        <v>156</v>
      </c>
      <c r="AD4" s="33" t="s">
        <v>156</v>
      </c>
      <c r="AE4" s="33" t="s">
        <v>156</v>
      </c>
      <c r="AF4" s="33" t="s">
        <v>156</v>
      </c>
      <c r="AG4" s="33" t="s">
        <v>156</v>
      </c>
      <c r="AH4" s="33" t="s">
        <v>156</v>
      </c>
      <c r="AI4" s="33" t="s">
        <v>156</v>
      </c>
      <c r="AJ4" s="33" t="s">
        <v>156</v>
      </c>
      <c r="AK4" s="33" t="s">
        <v>156</v>
      </c>
      <c r="AL4" s="34" t="s">
        <v>156</v>
      </c>
    </row>
    <row r="5" spans="1:38" ht="44.4" customHeight="1">
      <c r="A5" s="256" t="s">
        <v>350</v>
      </c>
      <c r="B5" s="35" t="s">
        <v>351</v>
      </c>
      <c r="C5" s="156"/>
      <c r="D5" s="157"/>
      <c r="E5" s="157"/>
      <c r="F5" s="157"/>
      <c r="G5" s="44"/>
      <c r="H5" s="158"/>
      <c r="I5" s="158"/>
      <c r="J5" s="158"/>
      <c r="K5" s="158"/>
      <c r="L5" s="158"/>
      <c r="M5" s="158"/>
      <c r="N5" s="159"/>
      <c r="O5" s="160"/>
      <c r="P5" s="158"/>
      <c r="Q5" s="158"/>
      <c r="R5" s="161"/>
      <c r="S5" s="161"/>
      <c r="T5" s="44"/>
      <c r="U5" s="162"/>
      <c r="V5" s="44"/>
      <c r="W5" s="44"/>
      <c r="X5" s="44"/>
      <c r="Y5" s="44"/>
      <c r="Z5" s="45"/>
      <c r="AA5" s="163"/>
      <c r="AB5" s="44"/>
      <c r="AC5" s="44"/>
      <c r="AD5" s="44"/>
      <c r="AE5" s="44"/>
      <c r="AF5" s="44"/>
      <c r="AG5" s="44"/>
      <c r="AH5" s="44"/>
      <c r="AI5" s="44"/>
      <c r="AJ5" s="44"/>
      <c r="AK5" s="44"/>
      <c r="AL5" s="45"/>
    </row>
    <row r="6" spans="1:38" ht="44.4" customHeight="1">
      <c r="A6" s="257"/>
      <c r="B6" s="35" t="s">
        <v>357</v>
      </c>
      <c r="C6" s="38"/>
      <c r="D6" s="39"/>
      <c r="E6" s="39"/>
      <c r="F6" s="39"/>
      <c r="G6" s="39"/>
      <c r="H6" s="39"/>
      <c r="I6" s="39"/>
      <c r="J6" s="164"/>
      <c r="K6" s="165"/>
      <c r="L6" s="165"/>
      <c r="M6" s="165"/>
      <c r="N6" s="166"/>
      <c r="O6" s="172"/>
      <c r="P6" s="165"/>
      <c r="Q6" s="165"/>
      <c r="R6" s="118"/>
      <c r="S6" s="39"/>
      <c r="T6" s="39"/>
      <c r="U6" s="39"/>
      <c r="V6" s="39"/>
      <c r="W6" s="39"/>
      <c r="X6" s="39"/>
      <c r="Y6" s="39"/>
      <c r="Z6" s="40"/>
      <c r="AA6" s="38"/>
      <c r="AB6" s="39"/>
      <c r="AC6" s="39"/>
      <c r="AD6" s="39"/>
      <c r="AE6" s="39"/>
      <c r="AF6" s="39"/>
      <c r="AG6" s="39"/>
      <c r="AH6" s="39"/>
      <c r="AI6" s="39"/>
      <c r="AJ6" s="39"/>
      <c r="AK6" s="39"/>
      <c r="AL6" s="40"/>
    </row>
    <row r="7" spans="1:38" ht="44.4" customHeight="1">
      <c r="A7" s="257"/>
      <c r="B7" s="35" t="s">
        <v>358</v>
      </c>
      <c r="C7" s="38"/>
      <c r="D7" s="39"/>
      <c r="E7" s="39"/>
      <c r="F7" s="39"/>
      <c r="G7" s="39"/>
      <c r="H7" s="39"/>
      <c r="I7" s="39"/>
      <c r="J7" s="145"/>
      <c r="K7" s="165"/>
      <c r="L7" s="165"/>
      <c r="M7" s="165"/>
      <c r="N7" s="166"/>
      <c r="O7" s="172"/>
      <c r="P7" s="165"/>
      <c r="Q7" s="165"/>
      <c r="R7" s="118"/>
      <c r="S7" s="39"/>
      <c r="T7" s="39"/>
      <c r="U7" s="39"/>
      <c r="V7" s="39"/>
      <c r="W7" s="39"/>
      <c r="X7" s="39"/>
      <c r="Y7" s="39"/>
      <c r="Z7" s="40"/>
      <c r="AA7" s="38"/>
      <c r="AB7" s="39"/>
      <c r="AC7" s="39"/>
      <c r="AD7" s="39"/>
      <c r="AE7" s="39"/>
      <c r="AF7" s="39"/>
      <c r="AG7" s="39"/>
      <c r="AH7" s="39"/>
      <c r="AI7" s="39"/>
      <c r="AJ7" s="39"/>
      <c r="AK7" s="39"/>
      <c r="AL7" s="40"/>
    </row>
    <row r="8" spans="1:38" ht="44.4" customHeight="1">
      <c r="A8" s="257"/>
      <c r="B8" s="35" t="s">
        <v>359</v>
      </c>
      <c r="C8" s="38"/>
      <c r="D8" s="39"/>
      <c r="E8" s="39"/>
      <c r="F8" s="39"/>
      <c r="G8" s="39"/>
      <c r="H8" s="39"/>
      <c r="I8" s="39"/>
      <c r="J8" s="145"/>
      <c r="K8" s="171"/>
      <c r="L8" s="165"/>
      <c r="M8" s="165"/>
      <c r="N8" s="166"/>
      <c r="O8" s="172"/>
      <c r="P8" s="165"/>
      <c r="Q8" s="165"/>
      <c r="R8" s="118"/>
      <c r="S8" s="39"/>
      <c r="T8" s="39"/>
      <c r="U8" s="39"/>
      <c r="V8" s="39"/>
      <c r="W8" s="39"/>
      <c r="X8" s="39"/>
      <c r="Y8" s="39"/>
      <c r="Z8" s="40"/>
      <c r="AA8" s="38"/>
      <c r="AB8" s="39"/>
      <c r="AC8" s="39"/>
      <c r="AD8" s="39"/>
      <c r="AE8" s="39"/>
      <c r="AF8" s="39"/>
      <c r="AG8" s="39"/>
      <c r="AH8" s="39"/>
      <c r="AI8" s="39"/>
      <c r="AJ8" s="39"/>
      <c r="AK8" s="39"/>
      <c r="AL8" s="40"/>
    </row>
    <row r="9" spans="1:38" ht="44.4" customHeight="1">
      <c r="A9" s="258"/>
      <c r="B9" s="35" t="s">
        <v>352</v>
      </c>
      <c r="C9" s="38"/>
      <c r="D9" s="39"/>
      <c r="E9" s="39"/>
      <c r="F9" s="39"/>
      <c r="G9" s="39"/>
      <c r="H9" s="39"/>
      <c r="I9" s="39"/>
      <c r="J9" s="145"/>
      <c r="K9" s="39"/>
      <c r="L9" s="165"/>
      <c r="M9" s="39"/>
      <c r="N9" s="166"/>
      <c r="O9" s="38"/>
      <c r="P9" s="165"/>
      <c r="Q9" s="39"/>
      <c r="R9" s="165"/>
      <c r="S9" s="46"/>
      <c r="T9" s="46"/>
      <c r="U9" s="46"/>
      <c r="V9" s="46"/>
      <c r="W9" s="46"/>
      <c r="X9" s="46"/>
      <c r="Y9" s="46"/>
      <c r="Z9" s="47"/>
      <c r="AA9" s="167"/>
      <c r="AB9" s="46"/>
      <c r="AC9" s="46"/>
      <c r="AD9" s="46"/>
      <c r="AE9" s="46"/>
      <c r="AF9" s="46"/>
      <c r="AG9" s="46"/>
      <c r="AH9" s="46"/>
      <c r="AI9" s="46"/>
      <c r="AJ9" s="46"/>
      <c r="AK9" s="46"/>
      <c r="AL9" s="47"/>
    </row>
    <row r="10" spans="1:38" ht="44.4" customHeight="1">
      <c r="A10" s="253" t="s">
        <v>353</v>
      </c>
      <c r="B10" s="35" t="s">
        <v>351</v>
      </c>
      <c r="C10" s="168"/>
      <c r="D10" s="169"/>
      <c r="E10" s="169"/>
      <c r="F10" s="169"/>
      <c r="G10" s="169"/>
      <c r="H10" s="169"/>
      <c r="I10" s="169"/>
      <c r="J10" s="36"/>
      <c r="K10" s="36"/>
      <c r="L10" s="36"/>
      <c r="M10" s="36"/>
      <c r="N10" s="78"/>
      <c r="O10" s="79"/>
      <c r="P10" s="80"/>
      <c r="Q10" s="80"/>
      <c r="R10" s="80"/>
      <c r="S10" s="80"/>
      <c r="T10" s="80"/>
      <c r="U10" s="80"/>
      <c r="V10" s="80"/>
      <c r="W10" s="80"/>
      <c r="X10" s="80"/>
      <c r="Y10" s="80"/>
      <c r="Z10" s="78"/>
      <c r="AA10" s="170"/>
      <c r="AB10" s="36"/>
      <c r="AC10" s="36"/>
      <c r="AD10" s="36"/>
      <c r="AE10" s="36"/>
      <c r="AF10" s="36"/>
      <c r="AG10" s="36"/>
      <c r="AH10" s="36"/>
      <c r="AI10" s="36"/>
      <c r="AJ10" s="36"/>
      <c r="AK10" s="36"/>
      <c r="AL10" s="37"/>
    </row>
    <row r="11" spans="1:38" ht="44.4" customHeight="1">
      <c r="A11" s="254"/>
      <c r="B11" s="35" t="s">
        <v>360</v>
      </c>
      <c r="C11" s="38"/>
      <c r="D11" s="39"/>
      <c r="E11" s="39"/>
      <c r="F11" s="39"/>
      <c r="G11" s="118"/>
      <c r="H11" s="165"/>
      <c r="I11" s="165"/>
      <c r="J11" s="165"/>
      <c r="K11" s="39"/>
      <c r="L11" s="39"/>
      <c r="M11" s="39"/>
      <c r="N11" s="40"/>
      <c r="O11" s="38"/>
      <c r="P11" s="39"/>
      <c r="Q11" s="39"/>
      <c r="R11" s="39"/>
      <c r="S11" s="39"/>
      <c r="T11" s="39"/>
      <c r="U11" s="39"/>
      <c r="V11" s="39"/>
      <c r="W11" s="39"/>
      <c r="X11" s="39"/>
      <c r="Y11" s="39"/>
      <c r="Z11" s="40"/>
      <c r="AA11" s="38"/>
      <c r="AB11" s="39"/>
      <c r="AC11" s="39"/>
      <c r="AD11" s="39"/>
      <c r="AE11" s="39"/>
      <c r="AF11" s="39"/>
      <c r="AG11" s="39"/>
      <c r="AH11" s="39"/>
      <c r="AI11" s="39"/>
      <c r="AJ11" s="39"/>
      <c r="AK11" s="39"/>
      <c r="AL11" s="40"/>
    </row>
    <row r="12" spans="1:38" ht="44.4" customHeight="1">
      <c r="A12" s="254"/>
      <c r="B12" s="35" t="s">
        <v>361</v>
      </c>
      <c r="C12" s="38"/>
      <c r="D12" s="39"/>
      <c r="E12" s="39"/>
      <c r="F12" s="39"/>
      <c r="G12" s="39"/>
      <c r="H12" s="171"/>
      <c r="I12" s="171"/>
      <c r="J12" s="171"/>
      <c r="K12" s="165"/>
      <c r="L12" s="39"/>
      <c r="M12" s="39"/>
      <c r="N12" s="40"/>
      <c r="O12" s="38"/>
      <c r="P12" s="39"/>
      <c r="Q12" s="39"/>
      <c r="R12" s="39"/>
      <c r="S12" s="39"/>
      <c r="T12" s="39"/>
      <c r="U12" s="39"/>
      <c r="V12" s="39"/>
      <c r="W12" s="39"/>
      <c r="X12" s="39"/>
      <c r="Y12" s="39"/>
      <c r="Z12" s="40"/>
      <c r="AA12" s="38"/>
      <c r="AB12" s="39"/>
      <c r="AC12" s="39"/>
      <c r="AD12" s="39"/>
      <c r="AE12" s="39"/>
      <c r="AF12" s="39"/>
      <c r="AG12" s="39"/>
      <c r="AH12" s="39"/>
      <c r="AI12" s="39"/>
      <c r="AJ12" s="39"/>
      <c r="AK12" s="39"/>
      <c r="AL12" s="40"/>
    </row>
    <row r="13" spans="1:38" ht="44.4" customHeight="1">
      <c r="A13" s="254"/>
      <c r="B13" s="35" t="s">
        <v>362</v>
      </c>
      <c r="C13" s="38"/>
      <c r="D13" s="39"/>
      <c r="E13" s="39"/>
      <c r="F13" s="39"/>
      <c r="G13" s="39"/>
      <c r="H13" s="39"/>
      <c r="I13" s="39"/>
      <c r="J13" s="39"/>
      <c r="K13" s="165"/>
      <c r="L13" s="39"/>
      <c r="M13" s="39"/>
      <c r="N13" s="40"/>
      <c r="O13" s="38"/>
      <c r="P13" s="39"/>
      <c r="Q13" s="39"/>
      <c r="R13" s="39"/>
      <c r="S13" s="39"/>
      <c r="T13" s="39"/>
      <c r="U13" s="39"/>
      <c r="V13" s="39"/>
      <c r="W13" s="39"/>
      <c r="X13" s="39"/>
      <c r="Y13" s="39"/>
      <c r="Z13" s="40"/>
      <c r="AA13" s="38"/>
      <c r="AB13" s="39"/>
      <c r="AC13" s="39"/>
      <c r="AD13" s="39"/>
      <c r="AE13" s="39"/>
      <c r="AF13" s="39"/>
      <c r="AG13" s="39"/>
      <c r="AH13" s="39"/>
      <c r="AI13" s="39"/>
      <c r="AJ13" s="39"/>
      <c r="AK13" s="39"/>
      <c r="AL13" s="40"/>
    </row>
    <row r="14" spans="1:38" ht="44.4" customHeight="1">
      <c r="A14" s="254"/>
      <c r="B14" s="35" t="s">
        <v>364</v>
      </c>
      <c r="C14" s="38"/>
      <c r="D14" s="39"/>
      <c r="E14" s="39"/>
      <c r="F14" s="39"/>
      <c r="G14" s="39"/>
      <c r="H14" s="39"/>
      <c r="I14" s="39"/>
      <c r="J14" s="39"/>
      <c r="K14" s="165"/>
      <c r="L14" s="39"/>
      <c r="M14" s="39"/>
      <c r="N14" s="40"/>
      <c r="O14" s="38"/>
      <c r="P14" s="39"/>
      <c r="Q14" s="39"/>
      <c r="R14" s="39"/>
      <c r="S14" s="39"/>
      <c r="T14" s="39"/>
      <c r="U14" s="39"/>
      <c r="V14" s="39"/>
      <c r="W14" s="39"/>
      <c r="X14" s="39"/>
      <c r="Y14" s="39"/>
      <c r="Z14" s="40"/>
      <c r="AA14" s="38"/>
      <c r="AB14" s="39"/>
      <c r="AC14" s="39"/>
      <c r="AD14" s="39"/>
      <c r="AE14" s="39"/>
      <c r="AF14" s="39"/>
      <c r="AG14" s="39"/>
      <c r="AH14" s="39"/>
      <c r="AI14" s="39"/>
      <c r="AJ14" s="39"/>
      <c r="AK14" s="39"/>
      <c r="AL14" s="40"/>
    </row>
    <row r="15" spans="1:38" ht="44.4" customHeight="1">
      <c r="A15" s="254"/>
      <c r="B15" s="35" t="s">
        <v>365</v>
      </c>
      <c r="C15" s="38"/>
      <c r="D15" s="39"/>
      <c r="E15" s="39"/>
      <c r="F15" s="39"/>
      <c r="G15" s="39"/>
      <c r="H15" s="39"/>
      <c r="I15" s="39"/>
      <c r="J15" s="39"/>
      <c r="K15" s="165"/>
      <c r="L15" s="165"/>
      <c r="M15" s="39"/>
      <c r="N15" s="40"/>
      <c r="O15" s="38"/>
      <c r="P15" s="39"/>
      <c r="Q15" s="39"/>
      <c r="R15" s="39"/>
      <c r="S15" s="39"/>
      <c r="T15" s="39"/>
      <c r="U15" s="39"/>
      <c r="V15" s="39"/>
      <c r="W15" s="39"/>
      <c r="X15" s="39"/>
      <c r="Y15" s="39"/>
      <c r="Z15" s="40"/>
      <c r="AA15" s="38"/>
      <c r="AB15" s="39"/>
      <c r="AC15" s="39"/>
      <c r="AD15" s="39"/>
      <c r="AE15" s="39"/>
      <c r="AF15" s="39"/>
      <c r="AG15" s="39"/>
      <c r="AH15" s="39"/>
      <c r="AI15" s="39"/>
      <c r="AJ15" s="39"/>
      <c r="AK15" s="39"/>
      <c r="AL15" s="40"/>
    </row>
    <row r="16" spans="1:38" ht="44.4" customHeight="1">
      <c r="A16" s="255"/>
      <c r="B16" s="35" t="s">
        <v>354</v>
      </c>
      <c r="C16" s="41"/>
      <c r="D16" s="42"/>
      <c r="E16" s="42"/>
      <c r="F16" s="42"/>
      <c r="G16" s="42"/>
      <c r="H16" s="42"/>
      <c r="I16" s="42"/>
      <c r="J16" s="176"/>
      <c r="K16" s="42"/>
      <c r="L16" s="42"/>
      <c r="M16" s="175"/>
      <c r="N16" s="43"/>
      <c r="O16" s="41"/>
      <c r="P16" s="42"/>
      <c r="Q16" s="42"/>
      <c r="R16" s="42"/>
      <c r="S16" s="42"/>
      <c r="T16" s="42"/>
      <c r="U16" s="42"/>
      <c r="V16" s="42"/>
      <c r="W16" s="42"/>
      <c r="X16" s="42"/>
      <c r="Y16" s="42"/>
      <c r="Z16" s="43"/>
      <c r="AA16" s="41"/>
      <c r="AB16" s="42"/>
      <c r="AC16" s="42"/>
      <c r="AD16" s="42"/>
      <c r="AE16" s="42"/>
      <c r="AF16" s="42"/>
      <c r="AG16" s="42"/>
      <c r="AH16" s="42"/>
      <c r="AI16" s="42"/>
      <c r="AJ16" s="42"/>
      <c r="AK16" s="42"/>
      <c r="AL16" s="43"/>
    </row>
    <row r="17" spans="1:38" ht="44.4" customHeight="1">
      <c r="A17" s="253" t="s">
        <v>336</v>
      </c>
      <c r="B17" s="177" t="s">
        <v>355</v>
      </c>
      <c r="C17" s="163"/>
      <c r="D17" s="44"/>
      <c r="E17" s="44"/>
      <c r="F17" s="44"/>
      <c r="G17" s="44"/>
      <c r="H17" s="158"/>
      <c r="I17" s="44"/>
      <c r="J17" s="143"/>
      <c r="K17" s="44"/>
      <c r="L17" s="44"/>
      <c r="M17" s="44"/>
      <c r="N17" s="45"/>
      <c r="O17" s="163"/>
      <c r="P17" s="44"/>
      <c r="Q17" s="44"/>
      <c r="R17" s="44"/>
      <c r="S17" s="44"/>
      <c r="T17" s="44"/>
      <c r="U17" s="44"/>
      <c r="V17" s="44"/>
      <c r="W17" s="44"/>
      <c r="X17" s="44"/>
      <c r="Y17" s="44"/>
      <c r="Z17" s="45"/>
      <c r="AA17" s="163"/>
      <c r="AB17" s="44"/>
      <c r="AC17" s="44"/>
      <c r="AD17" s="44"/>
      <c r="AE17" s="44"/>
      <c r="AF17" s="44"/>
      <c r="AG17" s="44"/>
      <c r="AH17" s="44"/>
      <c r="AI17" s="44"/>
      <c r="AJ17" s="44"/>
      <c r="AK17" s="44"/>
      <c r="AL17" s="45"/>
    </row>
    <row r="18" spans="1:38" ht="44.4" customHeight="1">
      <c r="A18" s="254"/>
      <c r="B18" s="178" t="s">
        <v>367</v>
      </c>
      <c r="C18" s="144"/>
      <c r="D18" s="118"/>
      <c r="E18" s="118"/>
      <c r="F18" s="118"/>
      <c r="G18" s="118"/>
      <c r="H18" s="165"/>
      <c r="I18" s="118"/>
      <c r="J18" s="118"/>
      <c r="K18" s="118"/>
      <c r="L18" s="118"/>
      <c r="M18" s="118"/>
      <c r="N18" s="146"/>
      <c r="O18" s="144"/>
      <c r="P18" s="118"/>
      <c r="Q18" s="118"/>
      <c r="R18" s="118"/>
      <c r="S18" s="118"/>
      <c r="T18" s="118"/>
      <c r="U18" s="118"/>
      <c r="V18" s="39"/>
      <c r="W18" s="39"/>
      <c r="X18" s="39"/>
      <c r="Y18" s="39"/>
      <c r="Z18" s="40"/>
      <c r="AA18" s="38"/>
      <c r="AB18" s="39"/>
      <c r="AC18" s="39"/>
      <c r="AD18" s="39"/>
      <c r="AE18" s="39"/>
      <c r="AF18" s="39"/>
      <c r="AG18" s="39"/>
      <c r="AH18" s="39"/>
      <c r="AI18" s="39"/>
      <c r="AJ18" s="39"/>
      <c r="AK18" s="39"/>
      <c r="AL18" s="40"/>
    </row>
    <row r="19" spans="1:38" ht="44.4" customHeight="1">
      <c r="A19" s="259"/>
      <c r="B19" s="35" t="s">
        <v>368</v>
      </c>
      <c r="C19" s="173"/>
      <c r="D19" s="174"/>
      <c r="E19" s="174"/>
      <c r="F19" s="174"/>
      <c r="G19" s="174"/>
      <c r="H19" s="165"/>
      <c r="I19" s="165"/>
      <c r="J19" s="39"/>
      <c r="K19" s="39"/>
      <c r="L19" s="39"/>
      <c r="M19" s="39"/>
      <c r="N19" s="40"/>
      <c r="O19" s="38"/>
      <c r="P19" s="39"/>
      <c r="Q19" s="39"/>
      <c r="R19" s="39"/>
      <c r="S19" s="39"/>
      <c r="T19" s="39"/>
      <c r="U19" s="39"/>
      <c r="V19" s="39"/>
      <c r="W19" s="39"/>
      <c r="X19" s="39"/>
      <c r="Y19" s="39"/>
      <c r="Z19" s="40"/>
      <c r="AA19" s="38"/>
      <c r="AB19" s="39"/>
      <c r="AC19" s="39"/>
      <c r="AD19" s="39"/>
      <c r="AE19" s="39"/>
      <c r="AF19" s="39"/>
      <c r="AG19" s="39"/>
      <c r="AH19" s="39"/>
      <c r="AI19" s="39"/>
      <c r="AJ19" s="39"/>
      <c r="AK19" s="39"/>
      <c r="AL19" s="40"/>
    </row>
    <row r="20" spans="1:38" ht="44.4" customHeight="1">
      <c r="A20" s="254"/>
      <c r="B20" s="179" t="s">
        <v>356</v>
      </c>
      <c r="C20" s="38"/>
      <c r="D20" s="39"/>
      <c r="E20" s="39"/>
      <c r="F20" s="39"/>
      <c r="G20" s="39"/>
      <c r="H20" s="39"/>
      <c r="I20" s="165"/>
      <c r="J20" s="165"/>
      <c r="K20" s="165"/>
      <c r="L20" s="165"/>
      <c r="M20" s="165"/>
      <c r="N20" s="166"/>
      <c r="O20" s="144"/>
      <c r="P20" s="118"/>
      <c r="Q20" s="118"/>
      <c r="R20" s="118"/>
      <c r="S20" s="118"/>
      <c r="T20" s="118"/>
      <c r="U20" s="39"/>
      <c r="V20" s="39"/>
      <c r="W20" s="39"/>
      <c r="X20" s="39"/>
      <c r="Y20" s="39"/>
      <c r="Z20" s="40"/>
      <c r="AA20" s="38"/>
      <c r="AB20" s="39"/>
      <c r="AC20" s="39"/>
      <c r="AD20" s="39"/>
      <c r="AE20" s="39"/>
      <c r="AF20" s="39"/>
      <c r="AG20" s="39"/>
      <c r="AH20" s="39"/>
      <c r="AI20" s="39"/>
      <c r="AJ20" s="39"/>
      <c r="AK20" s="39"/>
      <c r="AL20" s="40"/>
    </row>
    <row r="21" spans="1:38" ht="44.4" customHeight="1">
      <c r="A21" s="255"/>
      <c r="B21" s="180"/>
      <c r="C21" s="41"/>
      <c r="D21" s="42"/>
      <c r="E21" s="42"/>
      <c r="F21" s="42"/>
      <c r="G21" s="42"/>
      <c r="H21" s="42"/>
      <c r="I21" s="42"/>
      <c r="J21" s="42"/>
      <c r="K21" s="42"/>
      <c r="L21" s="42"/>
      <c r="M21" s="42"/>
      <c r="N21" s="43"/>
      <c r="O21" s="41"/>
      <c r="P21" s="42"/>
      <c r="Q21" s="42"/>
      <c r="R21" s="42"/>
      <c r="S21" s="42"/>
      <c r="T21" s="42"/>
      <c r="U21" s="42"/>
      <c r="V21" s="42"/>
      <c r="W21" s="42"/>
      <c r="X21" s="42"/>
      <c r="Y21" s="42"/>
      <c r="Z21" s="43"/>
      <c r="AA21" s="41"/>
      <c r="AB21" s="42"/>
      <c r="AC21" s="42"/>
      <c r="AD21" s="42"/>
      <c r="AE21" s="42"/>
      <c r="AF21" s="42"/>
      <c r="AG21" s="42"/>
      <c r="AH21" s="42"/>
      <c r="AI21" s="42"/>
      <c r="AJ21" s="42"/>
      <c r="AK21" s="42"/>
      <c r="AL21" s="43"/>
    </row>
    <row r="34" spans="1:38" ht="18" hidden="1">
      <c r="A34" s="28"/>
      <c r="B34" s="181"/>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row>
    <row r="35" spans="1:38" hidden="1"/>
    <row r="36" spans="1:38" hidden="1"/>
    <row r="37" spans="1:38" hidden="1"/>
    <row r="38" spans="1:38" hidden="1"/>
    <row r="39" spans="1:38" hidden="1"/>
    <row r="40" spans="1:38" hidden="1"/>
    <row r="41" spans="1:38" hidden="1"/>
    <row r="42" spans="1:38" hidden="1"/>
    <row r="43" spans="1:38" hidden="1"/>
    <row r="44" spans="1:38" hidden="1"/>
    <row r="45" spans="1:38" hidden="1"/>
    <row r="46" spans="1:38" hidden="1"/>
    <row r="47" spans="1:38" hidden="1"/>
    <row r="48" spans="1:3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sheetData>
  <mergeCells count="9">
    <mergeCell ref="A10:A16"/>
    <mergeCell ref="A5:A9"/>
    <mergeCell ref="A17:A21"/>
    <mergeCell ref="A1:AL1"/>
    <mergeCell ref="A2:B2"/>
    <mergeCell ref="C2:N2"/>
    <mergeCell ref="O2:Z2"/>
    <mergeCell ref="AA2:AL2"/>
    <mergeCell ref="A3:B4"/>
  </mergeCells>
  <phoneticPr fontId="2"/>
  <printOptions horizontalCentered="1" verticalCentered="1"/>
  <pageMargins left="0.55118110236220474" right="0.55118110236220474" top="0.94488188976377963" bottom="0.47244094488188981" header="0.6692913385826772" footer="0.27559055118110237"/>
  <pageSetup paperSize="9" scale="61" orientation="landscape" r:id="rId1"/>
  <headerFooter>
    <oddHeader>&amp;L&amp;"-,太字"&amp;20（３）事業実施スケジュール</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pageSetUpPr fitToPage="1"/>
  </sheetPr>
  <dimension ref="A1:M26"/>
  <sheetViews>
    <sheetView showGridLines="0" view="pageBreakPreview" zoomScale="90" zoomScaleNormal="100" zoomScaleSheetLayoutView="90" zoomScalePageLayoutView="80" workbookViewId="0">
      <selection activeCell="N13" sqref="N13"/>
    </sheetView>
  </sheetViews>
  <sheetFormatPr defaultColWidth="9" defaultRowHeight="18"/>
  <cols>
    <col min="1" max="1" width="3" style="14" customWidth="1"/>
    <col min="2" max="2" width="4.33203125" style="14" customWidth="1"/>
    <col min="3" max="3" width="8.21875" style="14" customWidth="1"/>
    <col min="4" max="4" width="13" style="14" customWidth="1"/>
    <col min="5" max="5" width="27.21875" style="82" bestFit="1" customWidth="1"/>
    <col min="6" max="7" width="29.33203125" style="58" bestFit="1" customWidth="1"/>
    <col min="8" max="8" width="18.6640625" style="14" customWidth="1"/>
    <col min="9" max="9" width="4.6640625" style="14" customWidth="1"/>
    <col min="10" max="16384" width="9" style="14"/>
  </cols>
  <sheetData>
    <row r="1" spans="1:13" s="11" customFormat="1" ht="46.95" customHeight="1">
      <c r="A1" s="275" t="s">
        <v>211</v>
      </c>
      <c r="B1" s="276"/>
      <c r="C1" s="276"/>
      <c r="D1" s="276"/>
      <c r="E1" s="276"/>
      <c r="F1" s="276"/>
      <c r="G1" s="276"/>
      <c r="H1" s="276"/>
      <c r="I1" s="277"/>
    </row>
    <row r="2" spans="1:13" ht="24" customHeight="1" thickBot="1">
      <c r="A2" s="12"/>
      <c r="B2" s="278"/>
      <c r="C2" s="278"/>
      <c r="D2" s="278"/>
      <c r="E2" s="278"/>
      <c r="F2" s="13" t="s">
        <v>159</v>
      </c>
      <c r="G2" s="55"/>
    </row>
    <row r="3" spans="1:13" ht="24" customHeight="1">
      <c r="A3" s="12"/>
      <c r="B3" s="279" t="s">
        <v>216</v>
      </c>
      <c r="C3" s="280"/>
      <c r="D3" s="281"/>
      <c r="E3" s="75" t="s">
        <v>217</v>
      </c>
      <c r="F3" s="76" t="s">
        <v>258</v>
      </c>
      <c r="G3" s="14"/>
    </row>
    <row r="4" spans="1:13" ht="24" customHeight="1" thickBot="1">
      <c r="A4" s="12"/>
      <c r="B4" s="282">
        <f>E13</f>
        <v>7275000</v>
      </c>
      <c r="C4" s="283"/>
      <c r="D4" s="284"/>
      <c r="E4" s="67">
        <f>E23</f>
        <v>400000</v>
      </c>
      <c r="F4" s="60">
        <f>SUM(B4:E4)</f>
        <v>7675000</v>
      </c>
      <c r="G4" s="14"/>
    </row>
    <row r="5" spans="1:13" ht="24" customHeight="1">
      <c r="A5" s="12"/>
      <c r="B5" s="71"/>
      <c r="C5" s="12"/>
      <c r="D5" s="73"/>
      <c r="E5" s="70"/>
      <c r="F5" s="55"/>
      <c r="G5" s="14"/>
    </row>
    <row r="6" spans="1:13" ht="24" customHeight="1" thickBot="1">
      <c r="A6" s="12"/>
      <c r="B6" s="285" t="s">
        <v>219</v>
      </c>
      <c r="C6" s="285"/>
      <c r="D6" s="285"/>
      <c r="E6" s="81"/>
      <c r="F6" s="55"/>
      <c r="G6" s="13" t="s">
        <v>159</v>
      </c>
      <c r="H6" s="13"/>
    </row>
    <row r="7" spans="1:13" ht="34.049999999999997" customHeight="1" thickBot="1">
      <c r="B7" s="269" t="s">
        <v>160</v>
      </c>
      <c r="C7" s="270"/>
      <c r="D7" s="271"/>
      <c r="E7" s="59" t="s">
        <v>212</v>
      </c>
      <c r="F7" s="59" t="s">
        <v>213</v>
      </c>
      <c r="G7" s="66" t="s">
        <v>161</v>
      </c>
    </row>
    <row r="8" spans="1:13" ht="27" customHeight="1">
      <c r="B8" s="272" t="s">
        <v>157</v>
      </c>
      <c r="C8" s="273"/>
      <c r="D8" s="273"/>
      <c r="E8" s="56">
        <f>SUMIF('６経費明細（詳細）'!$J$6:$J$13,"○", '６経費明細（詳細）'!$F$6:$F$13)</f>
        <v>3880000</v>
      </c>
      <c r="F8" s="56">
        <f>ROUNDDOWN(E8*2/3,-3)</f>
        <v>2586000</v>
      </c>
      <c r="G8" s="15"/>
    </row>
    <row r="9" spans="1:13" ht="27" customHeight="1">
      <c r="B9" s="267" t="s">
        <v>162</v>
      </c>
      <c r="C9" s="268"/>
      <c r="D9" s="268"/>
      <c r="E9" s="57">
        <f>SUMIF('６経費明細（詳細）'!$J$19:$J$23,"○", '６経費明細（詳細）'!$F$19:$F$23)</f>
        <v>2400000</v>
      </c>
      <c r="F9" s="57">
        <f>ROUNDDOWN(E9*2/3,-3)</f>
        <v>1600000</v>
      </c>
      <c r="G9" s="16"/>
      <c r="I9" s="274"/>
      <c r="J9" s="274"/>
    </row>
    <row r="10" spans="1:13" ht="27" customHeight="1">
      <c r="B10" s="267" t="s">
        <v>163</v>
      </c>
      <c r="C10" s="268"/>
      <c r="D10" s="268"/>
      <c r="E10" s="57">
        <f>SUMIF('６経費明細（詳細）'!$J$29:$J$34,"○", '６経費明細（詳細）'!$F$29:$F$34)</f>
        <v>395000</v>
      </c>
      <c r="F10" s="57">
        <f>ROUNDDOWN(E10*2/3,-3)</f>
        <v>263000</v>
      </c>
      <c r="G10" s="16"/>
    </row>
    <row r="11" spans="1:13" ht="27" customHeight="1">
      <c r="B11" s="267" t="s">
        <v>164</v>
      </c>
      <c r="C11" s="268"/>
      <c r="D11" s="268"/>
      <c r="E11" s="57">
        <f>SUMIF('６経費明細（詳細）'!$J$40:$J$44,"○", '６経費明細（詳細）'!$F$40:$F$44)</f>
        <v>0</v>
      </c>
      <c r="F11" s="57">
        <f>ROUNDDOWN(E11*2/3,-3)</f>
        <v>0</v>
      </c>
      <c r="G11" s="16"/>
      <c r="M11" s="54"/>
    </row>
    <row r="12" spans="1:13" ht="27" customHeight="1" thickBot="1">
      <c r="B12" s="292" t="s">
        <v>165</v>
      </c>
      <c r="C12" s="293"/>
      <c r="D12" s="293"/>
      <c r="E12" s="61">
        <f>SUMIF('６経費明細（詳細）'!$J$50:$J$54,"○", '６経費明細（詳細）'!$F$50:$F$54)</f>
        <v>600000</v>
      </c>
      <c r="F12" s="61">
        <f>ROUNDDOWN(E12*2/3,-3)</f>
        <v>400000</v>
      </c>
      <c r="G12" s="62"/>
    </row>
    <row r="13" spans="1:13" ht="30" customHeight="1" thickTop="1" thickBot="1">
      <c r="B13" s="294" t="s">
        <v>166</v>
      </c>
      <c r="C13" s="295"/>
      <c r="D13" s="295"/>
      <c r="E13" s="72">
        <f>SUM(E8:E12)</f>
        <v>7275000</v>
      </c>
      <c r="F13" s="72">
        <f>SUM(F8:F12)</f>
        <v>4849000</v>
      </c>
      <c r="G13" s="142"/>
    </row>
    <row r="14" spans="1:13" ht="30" customHeight="1">
      <c r="B14" s="85"/>
      <c r="C14" s="85"/>
      <c r="D14" s="85"/>
      <c r="E14" s="63"/>
      <c r="F14" s="64"/>
      <c r="G14" s="64"/>
      <c r="H14" s="65"/>
    </row>
    <row r="15" spans="1:13" ht="30" customHeight="1" thickBot="1">
      <c r="B15" s="296" t="s">
        <v>218</v>
      </c>
      <c r="C15" s="296"/>
      <c r="D15" s="296"/>
      <c r="E15" s="63"/>
      <c r="F15" s="64"/>
      <c r="G15" s="13" t="s">
        <v>159</v>
      </c>
      <c r="H15" s="65"/>
    </row>
    <row r="16" spans="1:13" ht="34.049999999999997" customHeight="1" thickBot="1">
      <c r="B16" s="297" t="s">
        <v>160</v>
      </c>
      <c r="C16" s="298"/>
      <c r="D16" s="299"/>
      <c r="E16" s="68" t="s">
        <v>214</v>
      </c>
      <c r="F16" s="286" t="s">
        <v>161</v>
      </c>
      <c r="G16" s="287"/>
    </row>
    <row r="17" spans="2:13" ht="27" customHeight="1">
      <c r="B17" s="300" t="s">
        <v>157</v>
      </c>
      <c r="C17" s="301"/>
      <c r="D17" s="301"/>
      <c r="E17" s="96">
        <f>SUMIF('６経費明細（詳細）'!$J$6:$J$13,"×", '６経費明細（詳細）'!$F$6:$F$13)</f>
        <v>0</v>
      </c>
      <c r="F17" s="288"/>
      <c r="G17" s="289"/>
    </row>
    <row r="18" spans="2:13" ht="27" customHeight="1">
      <c r="B18" s="267" t="s">
        <v>162</v>
      </c>
      <c r="C18" s="268"/>
      <c r="D18" s="268"/>
      <c r="E18" s="57">
        <f>SUMIF('６経費明細（詳細）'!$J$19:$J$23,"×", '６経費明細（詳細）'!$F$19:$F$23)</f>
        <v>0</v>
      </c>
      <c r="F18" s="290"/>
      <c r="G18" s="291"/>
      <c r="I18" s="274"/>
      <c r="J18" s="274"/>
    </row>
    <row r="19" spans="2:13" ht="27" customHeight="1">
      <c r="B19" s="267" t="s">
        <v>163</v>
      </c>
      <c r="C19" s="268"/>
      <c r="D19" s="268"/>
      <c r="E19" s="57">
        <f>SUMIF('６経費明細（詳細）'!$J$29:$J$34,"×", '６経費明細（詳細）'!$F$29:$F$34)</f>
        <v>150000</v>
      </c>
      <c r="F19" s="290"/>
      <c r="G19" s="291"/>
    </row>
    <row r="20" spans="2:13" ht="27" customHeight="1">
      <c r="B20" s="267" t="s">
        <v>164</v>
      </c>
      <c r="C20" s="268"/>
      <c r="D20" s="268"/>
      <c r="E20" s="57">
        <f>SUMIF('６経費明細（詳細）'!$J$40:$J$44,"×", '６経費明細（詳細）'!$F$40:$F$44)</f>
        <v>0</v>
      </c>
      <c r="F20" s="290"/>
      <c r="G20" s="291"/>
      <c r="M20" s="54"/>
    </row>
    <row r="21" spans="2:13" ht="27" customHeight="1">
      <c r="B21" s="83" t="s">
        <v>165</v>
      </c>
      <c r="C21" s="84"/>
      <c r="D21" s="84"/>
      <c r="E21" s="57">
        <f>SUMIF('６経費明細（詳細）'!$J$50:$J$54,"×", '６経費明細（詳細）'!$F$50:$F$54)</f>
        <v>0</v>
      </c>
      <c r="F21" s="290"/>
      <c r="G21" s="291"/>
    </row>
    <row r="22" spans="2:13" ht="27" customHeight="1" thickBot="1">
      <c r="B22" s="304" t="s">
        <v>215</v>
      </c>
      <c r="C22" s="305"/>
      <c r="D22" s="305"/>
      <c r="E22" s="69">
        <f>SUMIF('６経費明細（詳細）'!J60:J64,"×", '６経費明細（詳細）'!F60:F64)</f>
        <v>250000</v>
      </c>
      <c r="F22" s="306"/>
      <c r="G22" s="307"/>
    </row>
    <row r="23" spans="2:13" ht="30" customHeight="1" thickBot="1">
      <c r="B23" s="294" t="s">
        <v>166</v>
      </c>
      <c r="C23" s="295"/>
      <c r="D23" s="295"/>
      <c r="E23" s="72">
        <f>SUM(E17:E22)</f>
        <v>400000</v>
      </c>
      <c r="F23" s="308"/>
      <c r="G23" s="309"/>
    </row>
    <row r="24" spans="2:13" ht="14.25" customHeight="1">
      <c r="B24" s="13"/>
      <c r="C24" s="13"/>
      <c r="D24" s="13"/>
      <c r="E24" s="50"/>
      <c r="F24" s="55"/>
      <c r="G24" s="55"/>
      <c r="H24" s="17"/>
    </row>
    <row r="25" spans="2:13">
      <c r="B25" s="303" t="s">
        <v>167</v>
      </c>
      <c r="C25" s="303"/>
      <c r="D25" s="303"/>
      <c r="E25" s="303"/>
      <c r="F25" s="303"/>
      <c r="G25" s="303"/>
      <c r="H25" s="303"/>
      <c r="I25" s="303"/>
    </row>
    <row r="26" spans="2:13">
      <c r="B26" s="302"/>
      <c r="C26" s="302"/>
      <c r="D26" s="302"/>
      <c r="E26" s="302"/>
      <c r="F26" s="302"/>
      <c r="G26" s="302"/>
      <c r="H26" s="302"/>
      <c r="I26" s="302"/>
    </row>
  </sheetData>
  <sheetProtection formatCells="0" selectLockedCells="1"/>
  <mergeCells count="32">
    <mergeCell ref="B26:I26"/>
    <mergeCell ref="B25:I25"/>
    <mergeCell ref="I18:J18"/>
    <mergeCell ref="B19:D19"/>
    <mergeCell ref="B20:D20"/>
    <mergeCell ref="B22:D22"/>
    <mergeCell ref="B23:D23"/>
    <mergeCell ref="B18:D18"/>
    <mergeCell ref="F20:G20"/>
    <mergeCell ref="F21:G21"/>
    <mergeCell ref="F22:G22"/>
    <mergeCell ref="F23:G23"/>
    <mergeCell ref="F16:G16"/>
    <mergeCell ref="F17:G17"/>
    <mergeCell ref="F18:G18"/>
    <mergeCell ref="F19:G19"/>
    <mergeCell ref="B12:D12"/>
    <mergeCell ref="B13:D13"/>
    <mergeCell ref="B15:D15"/>
    <mergeCell ref="B16:D16"/>
    <mergeCell ref="B17:D17"/>
    <mergeCell ref="A1:I1"/>
    <mergeCell ref="B2:E2"/>
    <mergeCell ref="B3:D3"/>
    <mergeCell ref="B4:D4"/>
    <mergeCell ref="B6:D6"/>
    <mergeCell ref="B11:D11"/>
    <mergeCell ref="B7:D7"/>
    <mergeCell ref="B8:D8"/>
    <mergeCell ref="B9:D9"/>
    <mergeCell ref="I9:J9"/>
    <mergeCell ref="B10:D10"/>
  </mergeCells>
  <phoneticPr fontId="2"/>
  <pageMargins left="0.43307086614173229" right="0.23622047244094491" top="0.59055118110236227" bottom="0.51181102362204722" header="0.31496062992125984" footer="0.31496062992125984"/>
  <pageSetup paperSize="9" scale="72"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C65"/>
  <sheetViews>
    <sheetView showGridLines="0" showZeros="0" view="pageBreakPreview" topLeftCell="A13" zoomScale="80" zoomScaleNormal="100" zoomScaleSheetLayoutView="80" workbookViewId="0">
      <selection activeCell="V15" sqref="V15"/>
    </sheetView>
  </sheetViews>
  <sheetFormatPr defaultColWidth="1.6640625" defaultRowHeight="18" customHeight="1"/>
  <cols>
    <col min="1" max="1" width="14.5546875" style="20" customWidth="1"/>
    <col min="2" max="2" width="10.6640625" style="20" customWidth="1"/>
    <col min="3" max="3" width="49.33203125" style="20" customWidth="1"/>
    <col min="4" max="4" width="13.44140625" style="20" customWidth="1"/>
    <col min="5" max="5" width="13.44140625" style="101" customWidth="1"/>
    <col min="6" max="6" width="15" style="22" bestFit="1" customWidth="1"/>
    <col min="7" max="7" width="13.77734375" style="22" customWidth="1"/>
    <col min="8" max="9" width="14.33203125" style="20" customWidth="1"/>
    <col min="10" max="10" width="11.5546875" style="22" customWidth="1"/>
    <col min="11" max="214" width="1.6640625" style="20"/>
    <col min="215" max="215" width="3.77734375" style="20" customWidth="1"/>
    <col min="216" max="219" width="1.6640625" style="20"/>
    <col min="220" max="220" width="3.21875" style="20" customWidth="1"/>
    <col min="221" max="223" width="1.6640625" style="20"/>
    <col min="224" max="224" width="1.33203125" style="20" customWidth="1"/>
    <col min="225" max="225" width="1.6640625" style="20"/>
    <col min="226" max="226" width="1.21875" style="20" customWidth="1"/>
    <col min="227" max="227" width="1.6640625" style="20"/>
    <col min="228" max="229" width="3.21875" style="20" customWidth="1"/>
    <col min="230" max="232" width="1.6640625" style="20"/>
    <col min="233" max="233" width="0.77734375" style="20" customWidth="1"/>
    <col min="234" max="470" width="1.6640625" style="20"/>
    <col min="471" max="471" width="3.77734375" style="20" customWidth="1"/>
    <col min="472" max="475" width="1.6640625" style="20"/>
    <col min="476" max="476" width="3.21875" style="20" customWidth="1"/>
    <col min="477" max="479" width="1.6640625" style="20"/>
    <col min="480" max="480" width="1.33203125" style="20" customWidth="1"/>
    <col min="481" max="481" width="1.6640625" style="20"/>
    <col min="482" max="482" width="1.21875" style="20" customWidth="1"/>
    <col min="483" max="483" width="1.6640625" style="20"/>
    <col min="484" max="485" width="3.21875" style="20" customWidth="1"/>
    <col min="486" max="488" width="1.6640625" style="20"/>
    <col min="489" max="489" width="0.77734375" style="20" customWidth="1"/>
    <col min="490" max="726" width="1.6640625" style="20"/>
    <col min="727" max="727" width="3.77734375" style="20" customWidth="1"/>
    <col min="728" max="731" width="1.6640625" style="20"/>
    <col min="732" max="732" width="3.21875" style="20" customWidth="1"/>
    <col min="733" max="735" width="1.6640625" style="20"/>
    <col min="736" max="736" width="1.33203125" style="20" customWidth="1"/>
    <col min="737" max="737" width="1.6640625" style="20"/>
    <col min="738" max="738" width="1.21875" style="20" customWidth="1"/>
    <col min="739" max="739" width="1.6640625" style="20"/>
    <col min="740" max="741" width="3.21875" style="20" customWidth="1"/>
    <col min="742" max="744" width="1.6640625" style="20"/>
    <col min="745" max="745" width="0.77734375" style="20" customWidth="1"/>
    <col min="746" max="982" width="1.6640625" style="20"/>
    <col min="983" max="983" width="3.77734375" style="20" customWidth="1"/>
    <col min="984" max="987" width="1.6640625" style="20"/>
    <col min="988" max="988" width="3.21875" style="20" customWidth="1"/>
    <col min="989" max="991" width="1.6640625" style="20"/>
    <col min="992" max="992" width="1.33203125" style="20" customWidth="1"/>
    <col min="993" max="993" width="1.6640625" style="20"/>
    <col min="994" max="994" width="1.21875" style="20" customWidth="1"/>
    <col min="995" max="995" width="1.6640625" style="20"/>
    <col min="996" max="997" width="3.21875" style="20" customWidth="1"/>
    <col min="998" max="1000" width="1.6640625" style="20"/>
    <col min="1001" max="1001" width="0.77734375" style="20" customWidth="1"/>
    <col min="1002" max="1238" width="1.6640625" style="20"/>
    <col min="1239" max="1239" width="3.77734375" style="20" customWidth="1"/>
    <col min="1240" max="1243" width="1.6640625" style="20"/>
    <col min="1244" max="1244" width="3.21875" style="20" customWidth="1"/>
    <col min="1245" max="1247" width="1.6640625" style="20"/>
    <col min="1248" max="1248" width="1.33203125" style="20" customWidth="1"/>
    <col min="1249" max="1249" width="1.6640625" style="20"/>
    <col min="1250" max="1250" width="1.21875" style="20" customWidth="1"/>
    <col min="1251" max="1251" width="1.6640625" style="20"/>
    <col min="1252" max="1253" width="3.21875" style="20" customWidth="1"/>
    <col min="1254" max="1256" width="1.6640625" style="20"/>
    <col min="1257" max="1257" width="0.77734375" style="20" customWidth="1"/>
    <col min="1258" max="1494" width="1.6640625" style="20"/>
    <col min="1495" max="1495" width="3.77734375" style="20" customWidth="1"/>
    <col min="1496" max="1499" width="1.6640625" style="20"/>
    <col min="1500" max="1500" width="3.21875" style="20" customWidth="1"/>
    <col min="1501" max="1503" width="1.6640625" style="20"/>
    <col min="1504" max="1504" width="1.33203125" style="20" customWidth="1"/>
    <col min="1505" max="1505" width="1.6640625" style="20"/>
    <col min="1506" max="1506" width="1.21875" style="20" customWidth="1"/>
    <col min="1507" max="1507" width="1.6640625" style="20"/>
    <col min="1508" max="1509" width="3.21875" style="20" customWidth="1"/>
    <col min="1510" max="1512" width="1.6640625" style="20"/>
    <col min="1513" max="1513" width="0.77734375" style="20" customWidth="1"/>
    <col min="1514" max="1750" width="1.6640625" style="20"/>
    <col min="1751" max="1751" width="3.77734375" style="20" customWidth="1"/>
    <col min="1752" max="1755" width="1.6640625" style="20"/>
    <col min="1756" max="1756" width="3.21875" style="20" customWidth="1"/>
    <col min="1757" max="1759" width="1.6640625" style="20"/>
    <col min="1760" max="1760" width="1.33203125" style="20" customWidth="1"/>
    <col min="1761" max="1761" width="1.6640625" style="20"/>
    <col min="1762" max="1762" width="1.21875" style="20" customWidth="1"/>
    <col min="1763" max="1763" width="1.6640625" style="20"/>
    <col min="1764" max="1765" width="3.21875" style="20" customWidth="1"/>
    <col min="1766" max="1768" width="1.6640625" style="20"/>
    <col min="1769" max="1769" width="0.77734375" style="20" customWidth="1"/>
    <col min="1770" max="2006" width="1.6640625" style="20"/>
    <col min="2007" max="2007" width="3.77734375" style="20" customWidth="1"/>
    <col min="2008" max="2011" width="1.6640625" style="20"/>
    <col min="2012" max="2012" width="3.21875" style="20" customWidth="1"/>
    <col min="2013" max="2015" width="1.6640625" style="20"/>
    <col min="2016" max="2016" width="1.33203125" style="20" customWidth="1"/>
    <col min="2017" max="2017" width="1.6640625" style="20"/>
    <col min="2018" max="2018" width="1.21875" style="20" customWidth="1"/>
    <col min="2019" max="2019" width="1.6640625" style="20"/>
    <col min="2020" max="2021" width="3.21875" style="20" customWidth="1"/>
    <col min="2022" max="2024" width="1.6640625" style="20"/>
    <col min="2025" max="2025" width="0.77734375" style="20" customWidth="1"/>
    <col min="2026" max="2262" width="1.6640625" style="20"/>
    <col min="2263" max="2263" width="3.77734375" style="20" customWidth="1"/>
    <col min="2264" max="2267" width="1.6640625" style="20"/>
    <col min="2268" max="2268" width="3.21875" style="20" customWidth="1"/>
    <col min="2269" max="2271" width="1.6640625" style="20"/>
    <col min="2272" max="2272" width="1.33203125" style="20" customWidth="1"/>
    <col min="2273" max="2273" width="1.6640625" style="20"/>
    <col min="2274" max="2274" width="1.21875" style="20" customWidth="1"/>
    <col min="2275" max="2275" width="1.6640625" style="20"/>
    <col min="2276" max="2277" width="3.21875" style="20" customWidth="1"/>
    <col min="2278" max="2280" width="1.6640625" style="20"/>
    <col min="2281" max="2281" width="0.77734375" style="20" customWidth="1"/>
    <col min="2282" max="2518" width="1.6640625" style="20"/>
    <col min="2519" max="2519" width="3.77734375" style="20" customWidth="1"/>
    <col min="2520" max="2523" width="1.6640625" style="20"/>
    <col min="2524" max="2524" width="3.21875" style="20" customWidth="1"/>
    <col min="2525" max="2527" width="1.6640625" style="20"/>
    <col min="2528" max="2528" width="1.33203125" style="20" customWidth="1"/>
    <col min="2529" max="2529" width="1.6640625" style="20"/>
    <col min="2530" max="2530" width="1.21875" style="20" customWidth="1"/>
    <col min="2531" max="2531" width="1.6640625" style="20"/>
    <col min="2532" max="2533" width="3.21875" style="20" customWidth="1"/>
    <col min="2534" max="2536" width="1.6640625" style="20"/>
    <col min="2537" max="2537" width="0.77734375" style="20" customWidth="1"/>
    <col min="2538" max="2774" width="1.6640625" style="20"/>
    <col min="2775" max="2775" width="3.77734375" style="20" customWidth="1"/>
    <col min="2776" max="2779" width="1.6640625" style="20"/>
    <col min="2780" max="2780" width="3.21875" style="20" customWidth="1"/>
    <col min="2781" max="2783" width="1.6640625" style="20"/>
    <col min="2784" max="2784" width="1.33203125" style="20" customWidth="1"/>
    <col min="2785" max="2785" width="1.6640625" style="20"/>
    <col min="2786" max="2786" width="1.21875" style="20" customWidth="1"/>
    <col min="2787" max="2787" width="1.6640625" style="20"/>
    <col min="2788" max="2789" width="3.21875" style="20" customWidth="1"/>
    <col min="2790" max="2792" width="1.6640625" style="20"/>
    <col min="2793" max="2793" width="0.77734375" style="20" customWidth="1"/>
    <col min="2794" max="3030" width="1.6640625" style="20"/>
    <col min="3031" max="3031" width="3.77734375" style="20" customWidth="1"/>
    <col min="3032" max="3035" width="1.6640625" style="20"/>
    <col min="3036" max="3036" width="3.21875" style="20" customWidth="1"/>
    <col min="3037" max="3039" width="1.6640625" style="20"/>
    <col min="3040" max="3040" width="1.33203125" style="20" customWidth="1"/>
    <col min="3041" max="3041" width="1.6640625" style="20"/>
    <col min="3042" max="3042" width="1.21875" style="20" customWidth="1"/>
    <col min="3043" max="3043" width="1.6640625" style="20"/>
    <col min="3044" max="3045" width="3.21875" style="20" customWidth="1"/>
    <col min="3046" max="3048" width="1.6640625" style="20"/>
    <col min="3049" max="3049" width="0.77734375" style="20" customWidth="1"/>
    <col min="3050" max="3286" width="1.6640625" style="20"/>
    <col min="3287" max="3287" width="3.77734375" style="20" customWidth="1"/>
    <col min="3288" max="3291" width="1.6640625" style="20"/>
    <col min="3292" max="3292" width="3.21875" style="20" customWidth="1"/>
    <col min="3293" max="3295" width="1.6640625" style="20"/>
    <col min="3296" max="3296" width="1.33203125" style="20" customWidth="1"/>
    <col min="3297" max="3297" width="1.6640625" style="20"/>
    <col min="3298" max="3298" width="1.21875" style="20" customWidth="1"/>
    <col min="3299" max="3299" width="1.6640625" style="20"/>
    <col min="3300" max="3301" width="3.21875" style="20" customWidth="1"/>
    <col min="3302" max="3304" width="1.6640625" style="20"/>
    <col min="3305" max="3305" width="0.77734375" style="20" customWidth="1"/>
    <col min="3306" max="3542" width="1.6640625" style="20"/>
    <col min="3543" max="3543" width="3.77734375" style="20" customWidth="1"/>
    <col min="3544" max="3547" width="1.6640625" style="20"/>
    <col min="3548" max="3548" width="3.21875" style="20" customWidth="1"/>
    <col min="3549" max="3551" width="1.6640625" style="20"/>
    <col min="3552" max="3552" width="1.33203125" style="20" customWidth="1"/>
    <col min="3553" max="3553" width="1.6640625" style="20"/>
    <col min="3554" max="3554" width="1.21875" style="20" customWidth="1"/>
    <col min="3555" max="3555" width="1.6640625" style="20"/>
    <col min="3556" max="3557" width="3.21875" style="20" customWidth="1"/>
    <col min="3558" max="3560" width="1.6640625" style="20"/>
    <col min="3561" max="3561" width="0.77734375" style="20" customWidth="1"/>
    <col min="3562" max="3798" width="1.6640625" style="20"/>
    <col min="3799" max="3799" width="3.77734375" style="20" customWidth="1"/>
    <col min="3800" max="3803" width="1.6640625" style="20"/>
    <col min="3804" max="3804" width="3.21875" style="20" customWidth="1"/>
    <col min="3805" max="3807" width="1.6640625" style="20"/>
    <col min="3808" max="3808" width="1.33203125" style="20" customWidth="1"/>
    <col min="3809" max="3809" width="1.6640625" style="20"/>
    <col min="3810" max="3810" width="1.21875" style="20" customWidth="1"/>
    <col min="3811" max="3811" width="1.6640625" style="20"/>
    <col min="3812" max="3813" width="3.21875" style="20" customWidth="1"/>
    <col min="3814" max="3816" width="1.6640625" style="20"/>
    <col min="3817" max="3817" width="0.77734375" style="20" customWidth="1"/>
    <col min="3818" max="4054" width="1.6640625" style="20"/>
    <col min="4055" max="4055" width="3.77734375" style="20" customWidth="1"/>
    <col min="4056" max="4059" width="1.6640625" style="20"/>
    <col min="4060" max="4060" width="3.21875" style="20" customWidth="1"/>
    <col min="4061" max="4063" width="1.6640625" style="20"/>
    <col min="4064" max="4064" width="1.33203125" style="20" customWidth="1"/>
    <col min="4065" max="4065" width="1.6640625" style="20"/>
    <col min="4066" max="4066" width="1.21875" style="20" customWidth="1"/>
    <col min="4067" max="4067" width="1.6640625" style="20"/>
    <col min="4068" max="4069" width="3.21875" style="20" customWidth="1"/>
    <col min="4070" max="4072" width="1.6640625" style="20"/>
    <col min="4073" max="4073" width="0.77734375" style="20" customWidth="1"/>
    <col min="4074" max="4310" width="1.6640625" style="20"/>
    <col min="4311" max="4311" width="3.77734375" style="20" customWidth="1"/>
    <col min="4312" max="4315" width="1.6640625" style="20"/>
    <col min="4316" max="4316" width="3.21875" style="20" customWidth="1"/>
    <col min="4317" max="4319" width="1.6640625" style="20"/>
    <col min="4320" max="4320" width="1.33203125" style="20" customWidth="1"/>
    <col min="4321" max="4321" width="1.6640625" style="20"/>
    <col min="4322" max="4322" width="1.21875" style="20" customWidth="1"/>
    <col min="4323" max="4323" width="1.6640625" style="20"/>
    <col min="4324" max="4325" width="3.21875" style="20" customWidth="1"/>
    <col min="4326" max="4328" width="1.6640625" style="20"/>
    <col min="4329" max="4329" width="0.77734375" style="20" customWidth="1"/>
    <col min="4330" max="4566" width="1.6640625" style="20"/>
    <col min="4567" max="4567" width="3.77734375" style="20" customWidth="1"/>
    <col min="4568" max="4571" width="1.6640625" style="20"/>
    <col min="4572" max="4572" width="3.21875" style="20" customWidth="1"/>
    <col min="4573" max="4575" width="1.6640625" style="20"/>
    <col min="4576" max="4576" width="1.33203125" style="20" customWidth="1"/>
    <col min="4577" max="4577" width="1.6640625" style="20"/>
    <col min="4578" max="4578" width="1.21875" style="20" customWidth="1"/>
    <col min="4579" max="4579" width="1.6640625" style="20"/>
    <col min="4580" max="4581" width="3.21875" style="20" customWidth="1"/>
    <col min="4582" max="4584" width="1.6640625" style="20"/>
    <col min="4585" max="4585" width="0.77734375" style="20" customWidth="1"/>
    <col min="4586" max="4822" width="1.6640625" style="20"/>
    <col min="4823" max="4823" width="3.77734375" style="20" customWidth="1"/>
    <col min="4824" max="4827" width="1.6640625" style="20"/>
    <col min="4828" max="4828" width="3.21875" style="20" customWidth="1"/>
    <col min="4829" max="4831" width="1.6640625" style="20"/>
    <col min="4832" max="4832" width="1.33203125" style="20" customWidth="1"/>
    <col min="4833" max="4833" width="1.6640625" style="20"/>
    <col min="4834" max="4834" width="1.21875" style="20" customWidth="1"/>
    <col min="4835" max="4835" width="1.6640625" style="20"/>
    <col min="4836" max="4837" width="3.21875" style="20" customWidth="1"/>
    <col min="4838" max="4840" width="1.6640625" style="20"/>
    <col min="4841" max="4841" width="0.77734375" style="20" customWidth="1"/>
    <col min="4842" max="5078" width="1.6640625" style="20"/>
    <col min="5079" max="5079" width="3.77734375" style="20" customWidth="1"/>
    <col min="5080" max="5083" width="1.6640625" style="20"/>
    <col min="5084" max="5084" width="3.21875" style="20" customWidth="1"/>
    <col min="5085" max="5087" width="1.6640625" style="20"/>
    <col min="5088" max="5088" width="1.33203125" style="20" customWidth="1"/>
    <col min="5089" max="5089" width="1.6640625" style="20"/>
    <col min="5090" max="5090" width="1.21875" style="20" customWidth="1"/>
    <col min="5091" max="5091" width="1.6640625" style="20"/>
    <col min="5092" max="5093" width="3.21875" style="20" customWidth="1"/>
    <col min="5094" max="5096" width="1.6640625" style="20"/>
    <col min="5097" max="5097" width="0.77734375" style="20" customWidth="1"/>
    <col min="5098" max="5334" width="1.6640625" style="20"/>
    <col min="5335" max="5335" width="3.77734375" style="20" customWidth="1"/>
    <col min="5336" max="5339" width="1.6640625" style="20"/>
    <col min="5340" max="5340" width="3.21875" style="20" customWidth="1"/>
    <col min="5341" max="5343" width="1.6640625" style="20"/>
    <col min="5344" max="5344" width="1.33203125" style="20" customWidth="1"/>
    <col min="5345" max="5345" width="1.6640625" style="20"/>
    <col min="5346" max="5346" width="1.21875" style="20" customWidth="1"/>
    <col min="5347" max="5347" width="1.6640625" style="20"/>
    <col min="5348" max="5349" width="3.21875" style="20" customWidth="1"/>
    <col min="5350" max="5352" width="1.6640625" style="20"/>
    <col min="5353" max="5353" width="0.77734375" style="20" customWidth="1"/>
    <col min="5354" max="5590" width="1.6640625" style="20"/>
    <col min="5591" max="5591" width="3.77734375" style="20" customWidth="1"/>
    <col min="5592" max="5595" width="1.6640625" style="20"/>
    <col min="5596" max="5596" width="3.21875" style="20" customWidth="1"/>
    <col min="5597" max="5599" width="1.6640625" style="20"/>
    <col min="5600" max="5600" width="1.33203125" style="20" customWidth="1"/>
    <col min="5601" max="5601" width="1.6640625" style="20"/>
    <col min="5602" max="5602" width="1.21875" style="20" customWidth="1"/>
    <col min="5603" max="5603" width="1.6640625" style="20"/>
    <col min="5604" max="5605" width="3.21875" style="20" customWidth="1"/>
    <col min="5606" max="5608" width="1.6640625" style="20"/>
    <col min="5609" max="5609" width="0.77734375" style="20" customWidth="1"/>
    <col min="5610" max="5846" width="1.6640625" style="20"/>
    <col min="5847" max="5847" width="3.77734375" style="20" customWidth="1"/>
    <col min="5848" max="5851" width="1.6640625" style="20"/>
    <col min="5852" max="5852" width="3.21875" style="20" customWidth="1"/>
    <col min="5853" max="5855" width="1.6640625" style="20"/>
    <col min="5856" max="5856" width="1.33203125" style="20" customWidth="1"/>
    <col min="5857" max="5857" width="1.6640625" style="20"/>
    <col min="5858" max="5858" width="1.21875" style="20" customWidth="1"/>
    <col min="5859" max="5859" width="1.6640625" style="20"/>
    <col min="5860" max="5861" width="3.21875" style="20" customWidth="1"/>
    <col min="5862" max="5864" width="1.6640625" style="20"/>
    <col min="5865" max="5865" width="0.77734375" style="20" customWidth="1"/>
    <col min="5866" max="6102" width="1.6640625" style="20"/>
    <col min="6103" max="6103" width="3.77734375" style="20" customWidth="1"/>
    <col min="6104" max="6107" width="1.6640625" style="20"/>
    <col min="6108" max="6108" width="3.21875" style="20" customWidth="1"/>
    <col min="6109" max="6111" width="1.6640625" style="20"/>
    <col min="6112" max="6112" width="1.33203125" style="20" customWidth="1"/>
    <col min="6113" max="6113" width="1.6640625" style="20"/>
    <col min="6114" max="6114" width="1.21875" style="20" customWidth="1"/>
    <col min="6115" max="6115" width="1.6640625" style="20"/>
    <col min="6116" max="6117" width="3.21875" style="20" customWidth="1"/>
    <col min="6118" max="6120" width="1.6640625" style="20"/>
    <col min="6121" max="6121" width="0.77734375" style="20" customWidth="1"/>
    <col min="6122" max="6358" width="1.6640625" style="20"/>
    <col min="6359" max="6359" width="3.77734375" style="20" customWidth="1"/>
    <col min="6360" max="6363" width="1.6640625" style="20"/>
    <col min="6364" max="6364" width="3.21875" style="20" customWidth="1"/>
    <col min="6365" max="6367" width="1.6640625" style="20"/>
    <col min="6368" max="6368" width="1.33203125" style="20" customWidth="1"/>
    <col min="6369" max="6369" width="1.6640625" style="20"/>
    <col min="6370" max="6370" width="1.21875" style="20" customWidth="1"/>
    <col min="6371" max="6371" width="1.6640625" style="20"/>
    <col min="6372" max="6373" width="3.21875" style="20" customWidth="1"/>
    <col min="6374" max="6376" width="1.6640625" style="20"/>
    <col min="6377" max="6377" width="0.77734375" style="20" customWidth="1"/>
    <col min="6378" max="6614" width="1.6640625" style="20"/>
    <col min="6615" max="6615" width="3.77734375" style="20" customWidth="1"/>
    <col min="6616" max="6619" width="1.6640625" style="20"/>
    <col min="6620" max="6620" width="3.21875" style="20" customWidth="1"/>
    <col min="6621" max="6623" width="1.6640625" style="20"/>
    <col min="6624" max="6624" width="1.33203125" style="20" customWidth="1"/>
    <col min="6625" max="6625" width="1.6640625" style="20"/>
    <col min="6626" max="6626" width="1.21875" style="20" customWidth="1"/>
    <col min="6627" max="6627" width="1.6640625" style="20"/>
    <col min="6628" max="6629" width="3.21875" style="20" customWidth="1"/>
    <col min="6630" max="6632" width="1.6640625" style="20"/>
    <col min="6633" max="6633" width="0.77734375" style="20" customWidth="1"/>
    <col min="6634" max="6870" width="1.6640625" style="20"/>
    <col min="6871" max="6871" width="3.77734375" style="20" customWidth="1"/>
    <col min="6872" max="6875" width="1.6640625" style="20"/>
    <col min="6876" max="6876" width="3.21875" style="20" customWidth="1"/>
    <col min="6877" max="6879" width="1.6640625" style="20"/>
    <col min="6880" max="6880" width="1.33203125" style="20" customWidth="1"/>
    <col min="6881" max="6881" width="1.6640625" style="20"/>
    <col min="6882" max="6882" width="1.21875" style="20" customWidth="1"/>
    <col min="6883" max="6883" width="1.6640625" style="20"/>
    <col min="6884" max="6885" width="3.21875" style="20" customWidth="1"/>
    <col min="6886" max="6888" width="1.6640625" style="20"/>
    <col min="6889" max="6889" width="0.77734375" style="20" customWidth="1"/>
    <col min="6890" max="7126" width="1.6640625" style="20"/>
    <col min="7127" max="7127" width="3.77734375" style="20" customWidth="1"/>
    <col min="7128" max="7131" width="1.6640625" style="20"/>
    <col min="7132" max="7132" width="3.21875" style="20" customWidth="1"/>
    <col min="7133" max="7135" width="1.6640625" style="20"/>
    <col min="7136" max="7136" width="1.33203125" style="20" customWidth="1"/>
    <col min="7137" max="7137" width="1.6640625" style="20"/>
    <col min="7138" max="7138" width="1.21875" style="20" customWidth="1"/>
    <col min="7139" max="7139" width="1.6640625" style="20"/>
    <col min="7140" max="7141" width="3.21875" style="20" customWidth="1"/>
    <col min="7142" max="7144" width="1.6640625" style="20"/>
    <col min="7145" max="7145" width="0.77734375" style="20" customWidth="1"/>
    <col min="7146" max="7382" width="1.6640625" style="20"/>
    <col min="7383" max="7383" width="3.77734375" style="20" customWidth="1"/>
    <col min="7384" max="7387" width="1.6640625" style="20"/>
    <col min="7388" max="7388" width="3.21875" style="20" customWidth="1"/>
    <col min="7389" max="7391" width="1.6640625" style="20"/>
    <col min="7392" max="7392" width="1.33203125" style="20" customWidth="1"/>
    <col min="7393" max="7393" width="1.6640625" style="20"/>
    <col min="7394" max="7394" width="1.21875" style="20" customWidth="1"/>
    <col min="7395" max="7395" width="1.6640625" style="20"/>
    <col min="7396" max="7397" width="3.21875" style="20" customWidth="1"/>
    <col min="7398" max="7400" width="1.6640625" style="20"/>
    <col min="7401" max="7401" width="0.77734375" style="20" customWidth="1"/>
    <col min="7402" max="7638" width="1.6640625" style="20"/>
    <col min="7639" max="7639" width="3.77734375" style="20" customWidth="1"/>
    <col min="7640" max="7643" width="1.6640625" style="20"/>
    <col min="7644" max="7644" width="3.21875" style="20" customWidth="1"/>
    <col min="7645" max="7647" width="1.6640625" style="20"/>
    <col min="7648" max="7648" width="1.33203125" style="20" customWidth="1"/>
    <col min="7649" max="7649" width="1.6640625" style="20"/>
    <col min="7650" max="7650" width="1.21875" style="20" customWidth="1"/>
    <col min="7651" max="7651" width="1.6640625" style="20"/>
    <col min="7652" max="7653" width="3.21875" style="20" customWidth="1"/>
    <col min="7654" max="7656" width="1.6640625" style="20"/>
    <col min="7657" max="7657" width="0.77734375" style="20" customWidth="1"/>
    <col min="7658" max="7894" width="1.6640625" style="20"/>
    <col min="7895" max="7895" width="3.77734375" style="20" customWidth="1"/>
    <col min="7896" max="7899" width="1.6640625" style="20"/>
    <col min="7900" max="7900" width="3.21875" style="20" customWidth="1"/>
    <col min="7901" max="7903" width="1.6640625" style="20"/>
    <col min="7904" max="7904" width="1.33203125" style="20" customWidth="1"/>
    <col min="7905" max="7905" width="1.6640625" style="20"/>
    <col min="7906" max="7906" width="1.21875" style="20" customWidth="1"/>
    <col min="7907" max="7907" width="1.6640625" style="20"/>
    <col min="7908" max="7909" width="3.21875" style="20" customWidth="1"/>
    <col min="7910" max="7912" width="1.6640625" style="20"/>
    <col min="7913" max="7913" width="0.77734375" style="20" customWidth="1"/>
    <col min="7914" max="8150" width="1.6640625" style="20"/>
    <col min="8151" max="8151" width="3.77734375" style="20" customWidth="1"/>
    <col min="8152" max="8155" width="1.6640625" style="20"/>
    <col min="8156" max="8156" width="3.21875" style="20" customWidth="1"/>
    <col min="8157" max="8159" width="1.6640625" style="20"/>
    <col min="8160" max="8160" width="1.33203125" style="20" customWidth="1"/>
    <col min="8161" max="8161" width="1.6640625" style="20"/>
    <col min="8162" max="8162" width="1.21875" style="20" customWidth="1"/>
    <col min="8163" max="8163" width="1.6640625" style="20"/>
    <col min="8164" max="8165" width="3.21875" style="20" customWidth="1"/>
    <col min="8166" max="8168" width="1.6640625" style="20"/>
    <col min="8169" max="8169" width="0.77734375" style="20" customWidth="1"/>
    <col min="8170" max="8406" width="1.6640625" style="20"/>
    <col min="8407" max="8407" width="3.77734375" style="20" customWidth="1"/>
    <col min="8408" max="8411" width="1.6640625" style="20"/>
    <col min="8412" max="8412" width="3.21875" style="20" customWidth="1"/>
    <col min="8413" max="8415" width="1.6640625" style="20"/>
    <col min="8416" max="8416" width="1.33203125" style="20" customWidth="1"/>
    <col min="8417" max="8417" width="1.6640625" style="20"/>
    <col min="8418" max="8418" width="1.21875" style="20" customWidth="1"/>
    <col min="8419" max="8419" width="1.6640625" style="20"/>
    <col min="8420" max="8421" width="3.21875" style="20" customWidth="1"/>
    <col min="8422" max="8424" width="1.6640625" style="20"/>
    <col min="8425" max="8425" width="0.77734375" style="20" customWidth="1"/>
    <col min="8426" max="8662" width="1.6640625" style="20"/>
    <col min="8663" max="8663" width="3.77734375" style="20" customWidth="1"/>
    <col min="8664" max="8667" width="1.6640625" style="20"/>
    <col min="8668" max="8668" width="3.21875" style="20" customWidth="1"/>
    <col min="8669" max="8671" width="1.6640625" style="20"/>
    <col min="8672" max="8672" width="1.33203125" style="20" customWidth="1"/>
    <col min="8673" max="8673" width="1.6640625" style="20"/>
    <col min="8674" max="8674" width="1.21875" style="20" customWidth="1"/>
    <col min="8675" max="8675" width="1.6640625" style="20"/>
    <col min="8676" max="8677" width="3.21875" style="20" customWidth="1"/>
    <col min="8678" max="8680" width="1.6640625" style="20"/>
    <col min="8681" max="8681" width="0.77734375" style="20" customWidth="1"/>
    <col min="8682" max="8918" width="1.6640625" style="20"/>
    <col min="8919" max="8919" width="3.77734375" style="20" customWidth="1"/>
    <col min="8920" max="8923" width="1.6640625" style="20"/>
    <col min="8924" max="8924" width="3.21875" style="20" customWidth="1"/>
    <col min="8925" max="8927" width="1.6640625" style="20"/>
    <col min="8928" max="8928" width="1.33203125" style="20" customWidth="1"/>
    <col min="8929" max="8929" width="1.6640625" style="20"/>
    <col min="8930" max="8930" width="1.21875" style="20" customWidth="1"/>
    <col min="8931" max="8931" width="1.6640625" style="20"/>
    <col min="8932" max="8933" width="3.21875" style="20" customWidth="1"/>
    <col min="8934" max="8936" width="1.6640625" style="20"/>
    <col min="8937" max="8937" width="0.77734375" style="20" customWidth="1"/>
    <col min="8938" max="9174" width="1.6640625" style="20"/>
    <col min="9175" max="9175" width="3.77734375" style="20" customWidth="1"/>
    <col min="9176" max="9179" width="1.6640625" style="20"/>
    <col min="9180" max="9180" width="3.21875" style="20" customWidth="1"/>
    <col min="9181" max="9183" width="1.6640625" style="20"/>
    <col min="9184" max="9184" width="1.33203125" style="20" customWidth="1"/>
    <col min="9185" max="9185" width="1.6640625" style="20"/>
    <col min="9186" max="9186" width="1.21875" style="20" customWidth="1"/>
    <col min="9187" max="9187" width="1.6640625" style="20"/>
    <col min="9188" max="9189" width="3.21875" style="20" customWidth="1"/>
    <col min="9190" max="9192" width="1.6640625" style="20"/>
    <col min="9193" max="9193" width="0.77734375" style="20" customWidth="1"/>
    <col min="9194" max="9430" width="1.6640625" style="20"/>
    <col min="9431" max="9431" width="3.77734375" style="20" customWidth="1"/>
    <col min="9432" max="9435" width="1.6640625" style="20"/>
    <col min="9436" max="9436" width="3.21875" style="20" customWidth="1"/>
    <col min="9437" max="9439" width="1.6640625" style="20"/>
    <col min="9440" max="9440" width="1.33203125" style="20" customWidth="1"/>
    <col min="9441" max="9441" width="1.6640625" style="20"/>
    <col min="9442" max="9442" width="1.21875" style="20" customWidth="1"/>
    <col min="9443" max="9443" width="1.6640625" style="20"/>
    <col min="9444" max="9445" width="3.21875" style="20" customWidth="1"/>
    <col min="9446" max="9448" width="1.6640625" style="20"/>
    <col min="9449" max="9449" width="0.77734375" style="20" customWidth="1"/>
    <col min="9450" max="9686" width="1.6640625" style="20"/>
    <col min="9687" max="9687" width="3.77734375" style="20" customWidth="1"/>
    <col min="9688" max="9691" width="1.6640625" style="20"/>
    <col min="9692" max="9692" width="3.21875" style="20" customWidth="1"/>
    <col min="9693" max="9695" width="1.6640625" style="20"/>
    <col min="9696" max="9696" width="1.33203125" style="20" customWidth="1"/>
    <col min="9697" max="9697" width="1.6640625" style="20"/>
    <col min="9698" max="9698" width="1.21875" style="20" customWidth="1"/>
    <col min="9699" max="9699" width="1.6640625" style="20"/>
    <col min="9700" max="9701" width="3.21875" style="20" customWidth="1"/>
    <col min="9702" max="9704" width="1.6640625" style="20"/>
    <col min="9705" max="9705" width="0.77734375" style="20" customWidth="1"/>
    <col min="9706" max="9942" width="1.6640625" style="20"/>
    <col min="9943" max="9943" width="3.77734375" style="20" customWidth="1"/>
    <col min="9944" max="9947" width="1.6640625" style="20"/>
    <col min="9948" max="9948" width="3.21875" style="20" customWidth="1"/>
    <col min="9949" max="9951" width="1.6640625" style="20"/>
    <col min="9952" max="9952" width="1.33203125" style="20" customWidth="1"/>
    <col min="9953" max="9953" width="1.6640625" style="20"/>
    <col min="9954" max="9954" width="1.21875" style="20" customWidth="1"/>
    <col min="9955" max="9955" width="1.6640625" style="20"/>
    <col min="9956" max="9957" width="3.21875" style="20" customWidth="1"/>
    <col min="9958" max="9960" width="1.6640625" style="20"/>
    <col min="9961" max="9961" width="0.77734375" style="20" customWidth="1"/>
    <col min="9962" max="10198" width="1.6640625" style="20"/>
    <col min="10199" max="10199" width="3.77734375" style="20" customWidth="1"/>
    <col min="10200" max="10203" width="1.6640625" style="20"/>
    <col min="10204" max="10204" width="3.21875" style="20" customWidth="1"/>
    <col min="10205" max="10207" width="1.6640625" style="20"/>
    <col min="10208" max="10208" width="1.33203125" style="20" customWidth="1"/>
    <col min="10209" max="10209" width="1.6640625" style="20"/>
    <col min="10210" max="10210" width="1.21875" style="20" customWidth="1"/>
    <col min="10211" max="10211" width="1.6640625" style="20"/>
    <col min="10212" max="10213" width="3.21875" style="20" customWidth="1"/>
    <col min="10214" max="10216" width="1.6640625" style="20"/>
    <col min="10217" max="10217" width="0.77734375" style="20" customWidth="1"/>
    <col min="10218" max="10454" width="1.6640625" style="20"/>
    <col min="10455" max="10455" width="3.77734375" style="20" customWidth="1"/>
    <col min="10456" max="10459" width="1.6640625" style="20"/>
    <col min="10460" max="10460" width="3.21875" style="20" customWidth="1"/>
    <col min="10461" max="10463" width="1.6640625" style="20"/>
    <col min="10464" max="10464" width="1.33203125" style="20" customWidth="1"/>
    <col min="10465" max="10465" width="1.6640625" style="20"/>
    <col min="10466" max="10466" width="1.21875" style="20" customWidth="1"/>
    <col min="10467" max="10467" width="1.6640625" style="20"/>
    <col min="10468" max="10469" width="3.21875" style="20" customWidth="1"/>
    <col min="10470" max="10472" width="1.6640625" style="20"/>
    <col min="10473" max="10473" width="0.77734375" style="20" customWidth="1"/>
    <col min="10474" max="10710" width="1.6640625" style="20"/>
    <col min="10711" max="10711" width="3.77734375" style="20" customWidth="1"/>
    <col min="10712" max="10715" width="1.6640625" style="20"/>
    <col min="10716" max="10716" width="3.21875" style="20" customWidth="1"/>
    <col min="10717" max="10719" width="1.6640625" style="20"/>
    <col min="10720" max="10720" width="1.33203125" style="20" customWidth="1"/>
    <col min="10721" max="10721" width="1.6640625" style="20"/>
    <col min="10722" max="10722" width="1.21875" style="20" customWidth="1"/>
    <col min="10723" max="10723" width="1.6640625" style="20"/>
    <col min="10724" max="10725" width="3.21875" style="20" customWidth="1"/>
    <col min="10726" max="10728" width="1.6640625" style="20"/>
    <col min="10729" max="10729" width="0.77734375" style="20" customWidth="1"/>
    <col min="10730" max="10966" width="1.6640625" style="20"/>
    <col min="10967" max="10967" width="3.77734375" style="20" customWidth="1"/>
    <col min="10968" max="10971" width="1.6640625" style="20"/>
    <col min="10972" max="10972" width="3.21875" style="20" customWidth="1"/>
    <col min="10973" max="10975" width="1.6640625" style="20"/>
    <col min="10976" max="10976" width="1.33203125" style="20" customWidth="1"/>
    <col min="10977" max="10977" width="1.6640625" style="20"/>
    <col min="10978" max="10978" width="1.21875" style="20" customWidth="1"/>
    <col min="10979" max="10979" width="1.6640625" style="20"/>
    <col min="10980" max="10981" width="3.21875" style="20" customWidth="1"/>
    <col min="10982" max="10984" width="1.6640625" style="20"/>
    <col min="10985" max="10985" width="0.77734375" style="20" customWidth="1"/>
    <col min="10986" max="11222" width="1.6640625" style="20"/>
    <col min="11223" max="11223" width="3.77734375" style="20" customWidth="1"/>
    <col min="11224" max="11227" width="1.6640625" style="20"/>
    <col min="11228" max="11228" width="3.21875" style="20" customWidth="1"/>
    <col min="11229" max="11231" width="1.6640625" style="20"/>
    <col min="11232" max="11232" width="1.33203125" style="20" customWidth="1"/>
    <col min="11233" max="11233" width="1.6640625" style="20"/>
    <col min="11234" max="11234" width="1.21875" style="20" customWidth="1"/>
    <col min="11235" max="11235" width="1.6640625" style="20"/>
    <col min="11236" max="11237" width="3.21875" style="20" customWidth="1"/>
    <col min="11238" max="11240" width="1.6640625" style="20"/>
    <col min="11241" max="11241" width="0.77734375" style="20" customWidth="1"/>
    <col min="11242" max="11478" width="1.6640625" style="20"/>
    <col min="11479" max="11479" width="3.77734375" style="20" customWidth="1"/>
    <col min="11480" max="11483" width="1.6640625" style="20"/>
    <col min="11484" max="11484" width="3.21875" style="20" customWidth="1"/>
    <col min="11485" max="11487" width="1.6640625" style="20"/>
    <col min="11488" max="11488" width="1.33203125" style="20" customWidth="1"/>
    <col min="11489" max="11489" width="1.6640625" style="20"/>
    <col min="11490" max="11490" width="1.21875" style="20" customWidth="1"/>
    <col min="11491" max="11491" width="1.6640625" style="20"/>
    <col min="11492" max="11493" width="3.21875" style="20" customWidth="1"/>
    <col min="11494" max="11496" width="1.6640625" style="20"/>
    <col min="11497" max="11497" width="0.77734375" style="20" customWidth="1"/>
    <col min="11498" max="11734" width="1.6640625" style="20"/>
    <col min="11735" max="11735" width="3.77734375" style="20" customWidth="1"/>
    <col min="11736" max="11739" width="1.6640625" style="20"/>
    <col min="11740" max="11740" width="3.21875" style="20" customWidth="1"/>
    <col min="11741" max="11743" width="1.6640625" style="20"/>
    <col min="11744" max="11744" width="1.33203125" style="20" customWidth="1"/>
    <col min="11745" max="11745" width="1.6640625" style="20"/>
    <col min="11746" max="11746" width="1.21875" style="20" customWidth="1"/>
    <col min="11747" max="11747" width="1.6640625" style="20"/>
    <col min="11748" max="11749" width="3.21875" style="20" customWidth="1"/>
    <col min="11750" max="11752" width="1.6640625" style="20"/>
    <col min="11753" max="11753" width="0.77734375" style="20" customWidth="1"/>
    <col min="11754" max="11990" width="1.6640625" style="20"/>
    <col min="11991" max="11991" width="3.77734375" style="20" customWidth="1"/>
    <col min="11992" max="11995" width="1.6640625" style="20"/>
    <col min="11996" max="11996" width="3.21875" style="20" customWidth="1"/>
    <col min="11997" max="11999" width="1.6640625" style="20"/>
    <col min="12000" max="12000" width="1.33203125" style="20" customWidth="1"/>
    <col min="12001" max="12001" width="1.6640625" style="20"/>
    <col min="12002" max="12002" width="1.21875" style="20" customWidth="1"/>
    <col min="12003" max="12003" width="1.6640625" style="20"/>
    <col min="12004" max="12005" width="3.21875" style="20" customWidth="1"/>
    <col min="12006" max="12008" width="1.6640625" style="20"/>
    <col min="12009" max="12009" width="0.77734375" style="20" customWidth="1"/>
    <col min="12010" max="12246" width="1.6640625" style="20"/>
    <col min="12247" max="12247" width="3.77734375" style="20" customWidth="1"/>
    <col min="12248" max="12251" width="1.6640625" style="20"/>
    <col min="12252" max="12252" width="3.21875" style="20" customWidth="1"/>
    <col min="12253" max="12255" width="1.6640625" style="20"/>
    <col min="12256" max="12256" width="1.33203125" style="20" customWidth="1"/>
    <col min="12257" max="12257" width="1.6640625" style="20"/>
    <col min="12258" max="12258" width="1.21875" style="20" customWidth="1"/>
    <col min="12259" max="12259" width="1.6640625" style="20"/>
    <col min="12260" max="12261" width="3.21875" style="20" customWidth="1"/>
    <col min="12262" max="12264" width="1.6640625" style="20"/>
    <col min="12265" max="12265" width="0.77734375" style="20" customWidth="1"/>
    <col min="12266" max="12502" width="1.6640625" style="20"/>
    <col min="12503" max="12503" width="3.77734375" style="20" customWidth="1"/>
    <col min="12504" max="12507" width="1.6640625" style="20"/>
    <col min="12508" max="12508" width="3.21875" style="20" customWidth="1"/>
    <col min="12509" max="12511" width="1.6640625" style="20"/>
    <col min="12512" max="12512" width="1.33203125" style="20" customWidth="1"/>
    <col min="12513" max="12513" width="1.6640625" style="20"/>
    <col min="12514" max="12514" width="1.21875" style="20" customWidth="1"/>
    <col min="12515" max="12515" width="1.6640625" style="20"/>
    <col min="12516" max="12517" width="3.21875" style="20" customWidth="1"/>
    <col min="12518" max="12520" width="1.6640625" style="20"/>
    <col min="12521" max="12521" width="0.77734375" style="20" customWidth="1"/>
    <col min="12522" max="12758" width="1.6640625" style="20"/>
    <col min="12759" max="12759" width="3.77734375" style="20" customWidth="1"/>
    <col min="12760" max="12763" width="1.6640625" style="20"/>
    <col min="12764" max="12764" width="3.21875" style="20" customWidth="1"/>
    <col min="12765" max="12767" width="1.6640625" style="20"/>
    <col min="12768" max="12768" width="1.33203125" style="20" customWidth="1"/>
    <col min="12769" max="12769" width="1.6640625" style="20"/>
    <col min="12770" max="12770" width="1.21875" style="20" customWidth="1"/>
    <col min="12771" max="12771" width="1.6640625" style="20"/>
    <col min="12772" max="12773" width="3.21875" style="20" customWidth="1"/>
    <col min="12774" max="12776" width="1.6640625" style="20"/>
    <col min="12777" max="12777" width="0.77734375" style="20" customWidth="1"/>
    <col min="12778" max="13014" width="1.6640625" style="20"/>
    <col min="13015" max="13015" width="3.77734375" style="20" customWidth="1"/>
    <col min="13016" max="13019" width="1.6640625" style="20"/>
    <col min="13020" max="13020" width="3.21875" style="20" customWidth="1"/>
    <col min="13021" max="13023" width="1.6640625" style="20"/>
    <col min="13024" max="13024" width="1.33203125" style="20" customWidth="1"/>
    <col min="13025" max="13025" width="1.6640625" style="20"/>
    <col min="13026" max="13026" width="1.21875" style="20" customWidth="1"/>
    <col min="13027" max="13027" width="1.6640625" style="20"/>
    <col min="13028" max="13029" width="3.21875" style="20" customWidth="1"/>
    <col min="13030" max="13032" width="1.6640625" style="20"/>
    <col min="13033" max="13033" width="0.77734375" style="20" customWidth="1"/>
    <col min="13034" max="13270" width="1.6640625" style="20"/>
    <col min="13271" max="13271" width="3.77734375" style="20" customWidth="1"/>
    <col min="13272" max="13275" width="1.6640625" style="20"/>
    <col min="13276" max="13276" width="3.21875" style="20" customWidth="1"/>
    <col min="13277" max="13279" width="1.6640625" style="20"/>
    <col min="13280" max="13280" width="1.33203125" style="20" customWidth="1"/>
    <col min="13281" max="13281" width="1.6640625" style="20"/>
    <col min="13282" max="13282" width="1.21875" style="20" customWidth="1"/>
    <col min="13283" max="13283" width="1.6640625" style="20"/>
    <col min="13284" max="13285" width="3.21875" style="20" customWidth="1"/>
    <col min="13286" max="13288" width="1.6640625" style="20"/>
    <col min="13289" max="13289" width="0.77734375" style="20" customWidth="1"/>
    <col min="13290" max="13526" width="1.6640625" style="20"/>
    <col min="13527" max="13527" width="3.77734375" style="20" customWidth="1"/>
    <col min="13528" max="13531" width="1.6640625" style="20"/>
    <col min="13532" max="13532" width="3.21875" style="20" customWidth="1"/>
    <col min="13533" max="13535" width="1.6640625" style="20"/>
    <col min="13536" max="13536" width="1.33203125" style="20" customWidth="1"/>
    <col min="13537" max="13537" width="1.6640625" style="20"/>
    <col min="13538" max="13538" width="1.21875" style="20" customWidth="1"/>
    <col min="13539" max="13539" width="1.6640625" style="20"/>
    <col min="13540" max="13541" width="3.21875" style="20" customWidth="1"/>
    <col min="13542" max="13544" width="1.6640625" style="20"/>
    <col min="13545" max="13545" width="0.77734375" style="20" customWidth="1"/>
    <col min="13546" max="13782" width="1.6640625" style="20"/>
    <col min="13783" max="13783" width="3.77734375" style="20" customWidth="1"/>
    <col min="13784" max="13787" width="1.6640625" style="20"/>
    <col min="13788" max="13788" width="3.21875" style="20" customWidth="1"/>
    <col min="13789" max="13791" width="1.6640625" style="20"/>
    <col min="13792" max="13792" width="1.33203125" style="20" customWidth="1"/>
    <col min="13793" max="13793" width="1.6640625" style="20"/>
    <col min="13794" max="13794" width="1.21875" style="20" customWidth="1"/>
    <col min="13795" max="13795" width="1.6640625" style="20"/>
    <col min="13796" max="13797" width="3.21875" style="20" customWidth="1"/>
    <col min="13798" max="13800" width="1.6640625" style="20"/>
    <col min="13801" max="13801" width="0.77734375" style="20" customWidth="1"/>
    <col min="13802" max="14038" width="1.6640625" style="20"/>
    <col min="14039" max="14039" width="3.77734375" style="20" customWidth="1"/>
    <col min="14040" max="14043" width="1.6640625" style="20"/>
    <col min="14044" max="14044" width="3.21875" style="20" customWidth="1"/>
    <col min="14045" max="14047" width="1.6640625" style="20"/>
    <col min="14048" max="14048" width="1.33203125" style="20" customWidth="1"/>
    <col min="14049" max="14049" width="1.6640625" style="20"/>
    <col min="14050" max="14050" width="1.21875" style="20" customWidth="1"/>
    <col min="14051" max="14051" width="1.6640625" style="20"/>
    <col min="14052" max="14053" width="3.21875" style="20" customWidth="1"/>
    <col min="14054" max="14056" width="1.6640625" style="20"/>
    <col min="14057" max="14057" width="0.77734375" style="20" customWidth="1"/>
    <col min="14058" max="14294" width="1.6640625" style="20"/>
    <col min="14295" max="14295" width="3.77734375" style="20" customWidth="1"/>
    <col min="14296" max="14299" width="1.6640625" style="20"/>
    <col min="14300" max="14300" width="3.21875" style="20" customWidth="1"/>
    <col min="14301" max="14303" width="1.6640625" style="20"/>
    <col min="14304" max="14304" width="1.33203125" style="20" customWidth="1"/>
    <col min="14305" max="14305" width="1.6640625" style="20"/>
    <col min="14306" max="14306" width="1.21875" style="20" customWidth="1"/>
    <col min="14307" max="14307" width="1.6640625" style="20"/>
    <col min="14308" max="14309" width="3.21875" style="20" customWidth="1"/>
    <col min="14310" max="14312" width="1.6640625" style="20"/>
    <col min="14313" max="14313" width="0.77734375" style="20" customWidth="1"/>
    <col min="14314" max="14550" width="1.6640625" style="20"/>
    <col min="14551" max="14551" width="3.77734375" style="20" customWidth="1"/>
    <col min="14552" max="14555" width="1.6640625" style="20"/>
    <col min="14556" max="14556" width="3.21875" style="20" customWidth="1"/>
    <col min="14557" max="14559" width="1.6640625" style="20"/>
    <col min="14560" max="14560" width="1.33203125" style="20" customWidth="1"/>
    <col min="14561" max="14561" width="1.6640625" style="20"/>
    <col min="14562" max="14562" width="1.21875" style="20" customWidth="1"/>
    <col min="14563" max="14563" width="1.6640625" style="20"/>
    <col min="14564" max="14565" width="3.21875" style="20" customWidth="1"/>
    <col min="14566" max="14568" width="1.6640625" style="20"/>
    <col min="14569" max="14569" width="0.77734375" style="20" customWidth="1"/>
    <col min="14570" max="14806" width="1.6640625" style="20"/>
    <col min="14807" max="14807" width="3.77734375" style="20" customWidth="1"/>
    <col min="14808" max="14811" width="1.6640625" style="20"/>
    <col min="14812" max="14812" width="3.21875" style="20" customWidth="1"/>
    <col min="14813" max="14815" width="1.6640625" style="20"/>
    <col min="14816" max="14816" width="1.33203125" style="20" customWidth="1"/>
    <col min="14817" max="14817" width="1.6640625" style="20"/>
    <col min="14818" max="14818" width="1.21875" style="20" customWidth="1"/>
    <col min="14819" max="14819" width="1.6640625" style="20"/>
    <col min="14820" max="14821" width="3.21875" style="20" customWidth="1"/>
    <col min="14822" max="14824" width="1.6640625" style="20"/>
    <col min="14825" max="14825" width="0.77734375" style="20" customWidth="1"/>
    <col min="14826" max="15062" width="1.6640625" style="20"/>
    <col min="15063" max="15063" width="3.77734375" style="20" customWidth="1"/>
    <col min="15064" max="15067" width="1.6640625" style="20"/>
    <col min="15068" max="15068" width="3.21875" style="20" customWidth="1"/>
    <col min="15069" max="15071" width="1.6640625" style="20"/>
    <col min="15072" max="15072" width="1.33203125" style="20" customWidth="1"/>
    <col min="15073" max="15073" width="1.6640625" style="20"/>
    <col min="15074" max="15074" width="1.21875" style="20" customWidth="1"/>
    <col min="15075" max="15075" width="1.6640625" style="20"/>
    <col min="15076" max="15077" width="3.21875" style="20" customWidth="1"/>
    <col min="15078" max="15080" width="1.6640625" style="20"/>
    <col min="15081" max="15081" width="0.77734375" style="20" customWidth="1"/>
    <col min="15082" max="15318" width="1.6640625" style="20"/>
    <col min="15319" max="15319" width="3.77734375" style="20" customWidth="1"/>
    <col min="15320" max="15323" width="1.6640625" style="20"/>
    <col min="15324" max="15324" width="3.21875" style="20" customWidth="1"/>
    <col min="15325" max="15327" width="1.6640625" style="20"/>
    <col min="15328" max="15328" width="1.33203125" style="20" customWidth="1"/>
    <col min="15329" max="15329" width="1.6640625" style="20"/>
    <col min="15330" max="15330" width="1.21875" style="20" customWidth="1"/>
    <col min="15331" max="15331" width="1.6640625" style="20"/>
    <col min="15332" max="15333" width="3.21875" style="20" customWidth="1"/>
    <col min="15334" max="15336" width="1.6640625" style="20"/>
    <col min="15337" max="15337" width="0.77734375" style="20" customWidth="1"/>
    <col min="15338" max="15574" width="1.6640625" style="20"/>
    <col min="15575" max="15575" width="3.77734375" style="20" customWidth="1"/>
    <col min="15576" max="15579" width="1.6640625" style="20"/>
    <col min="15580" max="15580" width="3.21875" style="20" customWidth="1"/>
    <col min="15581" max="15583" width="1.6640625" style="20"/>
    <col min="15584" max="15584" width="1.33203125" style="20" customWidth="1"/>
    <col min="15585" max="15585" width="1.6640625" style="20"/>
    <col min="15586" max="15586" width="1.21875" style="20" customWidth="1"/>
    <col min="15587" max="15587" width="1.6640625" style="20"/>
    <col min="15588" max="15589" width="3.21875" style="20" customWidth="1"/>
    <col min="15590" max="15592" width="1.6640625" style="20"/>
    <col min="15593" max="15593" width="0.77734375" style="20" customWidth="1"/>
    <col min="15594" max="15830" width="1.6640625" style="20"/>
    <col min="15831" max="15831" width="3.77734375" style="20" customWidth="1"/>
    <col min="15832" max="15835" width="1.6640625" style="20"/>
    <col min="15836" max="15836" width="3.21875" style="20" customWidth="1"/>
    <col min="15837" max="15839" width="1.6640625" style="20"/>
    <col min="15840" max="15840" width="1.33203125" style="20" customWidth="1"/>
    <col min="15841" max="15841" width="1.6640625" style="20"/>
    <col min="15842" max="15842" width="1.21875" style="20" customWidth="1"/>
    <col min="15843" max="15843" width="1.6640625" style="20"/>
    <col min="15844" max="15845" width="3.21875" style="20" customWidth="1"/>
    <col min="15846" max="15848" width="1.6640625" style="20"/>
    <col min="15849" max="15849" width="0.77734375" style="20" customWidth="1"/>
    <col min="15850" max="16086" width="1.6640625" style="20"/>
    <col min="16087" max="16087" width="3.77734375" style="20" customWidth="1"/>
    <col min="16088" max="16091" width="1.6640625" style="20"/>
    <col min="16092" max="16092" width="3.21875" style="20" customWidth="1"/>
    <col min="16093" max="16095" width="1.6640625" style="20"/>
    <col min="16096" max="16096" width="1.33203125" style="20" customWidth="1"/>
    <col min="16097" max="16097" width="1.6640625" style="20"/>
    <col min="16098" max="16098" width="1.21875" style="20" customWidth="1"/>
    <col min="16099" max="16099" width="1.6640625" style="20"/>
    <col min="16100" max="16101" width="3.21875" style="20" customWidth="1"/>
    <col min="16102" max="16104" width="1.6640625" style="20"/>
    <col min="16105" max="16105" width="0.77734375" style="20" customWidth="1"/>
    <col min="16106" max="16384" width="1.6640625" style="20"/>
  </cols>
  <sheetData>
    <row r="1" spans="1:29" s="18" customFormat="1" ht="38.549999999999997" customHeight="1">
      <c r="A1" s="315" t="s">
        <v>247</v>
      </c>
      <c r="B1" s="316"/>
      <c r="C1" s="316"/>
      <c r="D1" s="316"/>
      <c r="E1" s="316"/>
      <c r="F1" s="316"/>
      <c r="G1" s="316"/>
      <c r="H1" s="316"/>
      <c r="I1" s="316"/>
      <c r="J1" s="317"/>
    </row>
    <row r="2" spans="1:29" s="18" customFormat="1" ht="45" customHeight="1">
      <c r="A2" s="318" t="s">
        <v>248</v>
      </c>
      <c r="B2" s="319"/>
      <c r="C2" s="319"/>
      <c r="D2" s="319"/>
      <c r="E2" s="319"/>
      <c r="F2" s="319"/>
      <c r="G2" s="319"/>
      <c r="H2" s="319"/>
      <c r="I2" s="319"/>
      <c r="J2" s="319"/>
    </row>
    <row r="3" spans="1:29" ht="19.5" customHeight="1">
      <c r="A3" s="19" t="s">
        <v>168</v>
      </c>
      <c r="I3" s="97" t="s">
        <v>169</v>
      </c>
    </row>
    <row r="4" spans="1:29" ht="25.5" customHeight="1">
      <c r="A4" s="320" t="s">
        <v>220</v>
      </c>
      <c r="B4" s="320" t="s">
        <v>260</v>
      </c>
      <c r="C4" s="320" t="s">
        <v>170</v>
      </c>
      <c r="D4" s="320" t="s">
        <v>392</v>
      </c>
      <c r="E4" s="321" t="s">
        <v>221</v>
      </c>
      <c r="F4" s="323" t="s">
        <v>195</v>
      </c>
      <c r="G4" s="323"/>
      <c r="H4" s="324" t="s">
        <v>171</v>
      </c>
      <c r="I4" s="324"/>
      <c r="J4" s="325" t="s">
        <v>210</v>
      </c>
    </row>
    <row r="5" spans="1:29" ht="38.25" customHeight="1">
      <c r="A5" s="320"/>
      <c r="B5" s="320"/>
      <c r="C5" s="320"/>
      <c r="D5" s="320"/>
      <c r="E5" s="322"/>
      <c r="F5" s="110" t="s">
        <v>222</v>
      </c>
      <c r="G5" s="108" t="s">
        <v>172</v>
      </c>
      <c r="H5" s="324"/>
      <c r="I5" s="324"/>
      <c r="J5" s="326"/>
    </row>
    <row r="6" spans="1:29" s="21" customFormat="1" ht="36">
      <c r="A6" s="121" t="s">
        <v>182</v>
      </c>
      <c r="B6" s="153" t="s">
        <v>271</v>
      </c>
      <c r="C6" s="123" t="s">
        <v>393</v>
      </c>
      <c r="D6" s="183">
        <v>9</v>
      </c>
      <c r="E6" s="109">
        <v>30000</v>
      </c>
      <c r="F6" s="107">
        <f>ROUNDDOWN(D6*E6,0)</f>
        <v>270000</v>
      </c>
      <c r="G6" s="107">
        <f>ROUNDDOWN(F6*1.1,0)</f>
        <v>297000</v>
      </c>
      <c r="H6" s="313" t="s">
        <v>372</v>
      </c>
      <c r="I6" s="314"/>
      <c r="J6" s="48" t="s">
        <v>373</v>
      </c>
    </row>
    <row r="7" spans="1:29" s="21" customFormat="1" ht="36" customHeight="1">
      <c r="A7" s="121" t="s">
        <v>183</v>
      </c>
      <c r="B7" s="153" t="s">
        <v>271</v>
      </c>
      <c r="C7" s="124" t="s">
        <v>396</v>
      </c>
      <c r="D7" s="183">
        <v>9</v>
      </c>
      <c r="E7" s="109">
        <v>50000</v>
      </c>
      <c r="F7" s="107">
        <f t="shared" ref="F7:F13" si="0">ROUNDDOWN(D7*E7,0)</f>
        <v>450000</v>
      </c>
      <c r="G7" s="113">
        <f>ROUNDDOWN(F7*1.1,0)</f>
        <v>495000</v>
      </c>
      <c r="H7" s="154" t="s">
        <v>374</v>
      </c>
      <c r="I7" s="155"/>
      <c r="J7" s="48" t="s">
        <v>373</v>
      </c>
    </row>
    <row r="8" spans="1:29" s="21" customFormat="1" ht="36" customHeight="1">
      <c r="A8" s="121" t="s">
        <v>184</v>
      </c>
      <c r="B8" s="153" t="s">
        <v>271</v>
      </c>
      <c r="C8" s="124" t="s">
        <v>397</v>
      </c>
      <c r="D8" s="183">
        <v>9</v>
      </c>
      <c r="E8" s="109">
        <v>50000</v>
      </c>
      <c r="F8" s="107">
        <f t="shared" si="0"/>
        <v>450000</v>
      </c>
      <c r="G8" s="113">
        <f t="shared" ref="G8:G9" si="1">ROUNDDOWN(F8*1.1,0)</f>
        <v>495000</v>
      </c>
      <c r="H8" s="154" t="s">
        <v>374</v>
      </c>
      <c r="I8" s="155"/>
      <c r="J8" s="48" t="s">
        <v>373</v>
      </c>
    </row>
    <row r="9" spans="1:29" s="21" customFormat="1" ht="36" customHeight="1">
      <c r="A9" s="121" t="s">
        <v>185</v>
      </c>
      <c r="B9" s="153" t="s">
        <v>271</v>
      </c>
      <c r="C9" s="124" t="s">
        <v>398</v>
      </c>
      <c r="D9" s="183">
        <v>9</v>
      </c>
      <c r="E9" s="109">
        <v>50000</v>
      </c>
      <c r="F9" s="107">
        <f t="shared" si="0"/>
        <v>450000</v>
      </c>
      <c r="G9" s="113">
        <f t="shared" si="1"/>
        <v>495000</v>
      </c>
      <c r="H9" s="154" t="s">
        <v>374</v>
      </c>
      <c r="I9" s="155"/>
      <c r="J9" s="48" t="s">
        <v>373</v>
      </c>
    </row>
    <row r="10" spans="1:29" s="21" customFormat="1" ht="36" customHeight="1">
      <c r="A10" s="121" t="s">
        <v>186</v>
      </c>
      <c r="B10" s="153" t="s">
        <v>271</v>
      </c>
      <c r="C10" s="123" t="s">
        <v>399</v>
      </c>
      <c r="D10" s="183">
        <v>10</v>
      </c>
      <c r="E10" s="109">
        <v>10000</v>
      </c>
      <c r="F10" s="107">
        <f t="shared" si="0"/>
        <v>100000</v>
      </c>
      <c r="G10" s="107">
        <f>ROUNDDOWN(F10*1.1,0)</f>
        <v>110000</v>
      </c>
      <c r="H10" s="313"/>
      <c r="I10" s="314"/>
      <c r="J10" s="48" t="s">
        <v>373</v>
      </c>
    </row>
    <row r="11" spans="1:29" s="21" customFormat="1" ht="36" customHeight="1">
      <c r="A11" s="121" t="s">
        <v>369</v>
      </c>
      <c r="B11" s="153" t="s">
        <v>375</v>
      </c>
      <c r="C11" s="124" t="s">
        <v>400</v>
      </c>
      <c r="D11" s="183">
        <v>24</v>
      </c>
      <c r="E11" s="109">
        <v>30000</v>
      </c>
      <c r="F11" s="107">
        <f t="shared" si="0"/>
        <v>720000</v>
      </c>
      <c r="G11" s="107">
        <f>ROUNDDOWN(F11*1.1,0)</f>
        <v>792000</v>
      </c>
      <c r="H11" s="313"/>
      <c r="I11" s="314"/>
      <c r="J11" s="48" t="s">
        <v>373</v>
      </c>
    </row>
    <row r="12" spans="1:29" s="21" customFormat="1" ht="36" customHeight="1">
      <c r="A12" s="121" t="s">
        <v>370</v>
      </c>
      <c r="B12" s="153" t="s">
        <v>375</v>
      </c>
      <c r="C12" s="124" t="s">
        <v>401</v>
      </c>
      <c r="D12" s="183">
        <v>24</v>
      </c>
      <c r="E12" s="109">
        <v>30000</v>
      </c>
      <c r="F12" s="107">
        <f t="shared" si="0"/>
        <v>720000</v>
      </c>
      <c r="G12" s="107">
        <f>ROUNDDOWN(F12*1.1,0)</f>
        <v>792000</v>
      </c>
      <c r="H12" s="313"/>
      <c r="I12" s="314"/>
      <c r="J12" s="48" t="s">
        <v>373</v>
      </c>
    </row>
    <row r="13" spans="1:29" s="21" customFormat="1" ht="35.25" customHeight="1" thickBot="1">
      <c r="A13" s="121" t="s">
        <v>371</v>
      </c>
      <c r="B13" s="153" t="s">
        <v>375</v>
      </c>
      <c r="C13" s="124" t="s">
        <v>402</v>
      </c>
      <c r="D13" s="183">
        <v>24</v>
      </c>
      <c r="E13" s="109">
        <v>30000</v>
      </c>
      <c r="F13" s="107">
        <f t="shared" si="0"/>
        <v>720000</v>
      </c>
      <c r="G13" s="107">
        <f>ROUNDDOWN(F13*1.1,0)</f>
        <v>792000</v>
      </c>
      <c r="H13" s="313"/>
      <c r="I13" s="314"/>
      <c r="J13" s="48" t="s">
        <v>373</v>
      </c>
      <c r="N13" s="312"/>
      <c r="O13" s="312"/>
      <c r="P13" s="312"/>
      <c r="Q13" s="312"/>
      <c r="R13" s="312"/>
      <c r="S13" s="312"/>
      <c r="T13" s="312"/>
      <c r="U13" s="312"/>
      <c r="V13" s="312"/>
      <c r="W13" s="312"/>
      <c r="X13" s="312"/>
      <c r="Y13" s="312"/>
      <c r="Z13" s="312"/>
      <c r="AA13" s="17"/>
      <c r="AB13" s="17"/>
      <c r="AC13" s="17"/>
    </row>
    <row r="14" spans="1:29" ht="29.25" customHeight="1" thickBot="1">
      <c r="A14" s="340" t="s">
        <v>80</v>
      </c>
      <c r="B14" s="340"/>
      <c r="C14" s="340"/>
      <c r="D14" s="340"/>
      <c r="E14" s="340"/>
      <c r="F14" s="111">
        <f>SUM(F6:F13)</f>
        <v>3880000</v>
      </c>
      <c r="G14" s="111">
        <f>SUM(G6:G13)</f>
        <v>4268000</v>
      </c>
      <c r="H14" s="337"/>
      <c r="I14" s="338"/>
      <c r="J14" s="48"/>
    </row>
    <row r="15" spans="1:29" ht="18.75" customHeight="1">
      <c r="A15" s="339"/>
      <c r="B15" s="339"/>
      <c r="C15" s="339"/>
      <c r="D15" s="339"/>
      <c r="E15" s="339"/>
      <c r="F15" s="339"/>
      <c r="G15" s="339"/>
      <c r="H15" s="339"/>
      <c r="I15" s="339"/>
    </row>
    <row r="16" spans="1:29" ht="18" customHeight="1">
      <c r="A16" s="19" t="s">
        <v>173</v>
      </c>
      <c r="I16" s="20" t="s">
        <v>198</v>
      </c>
    </row>
    <row r="17" spans="1:27" s="98" customFormat="1" ht="24.75" customHeight="1">
      <c r="A17" s="320" t="s">
        <v>220</v>
      </c>
      <c r="B17" s="320" t="s">
        <v>260</v>
      </c>
      <c r="C17" s="335" t="s">
        <v>174</v>
      </c>
      <c r="D17" s="320" t="s">
        <v>223</v>
      </c>
      <c r="E17" s="321" t="s">
        <v>221</v>
      </c>
      <c r="F17" s="327" t="s">
        <v>196</v>
      </c>
      <c r="G17" s="328"/>
      <c r="H17" s="329" t="s">
        <v>175</v>
      </c>
      <c r="I17" s="330"/>
      <c r="J17" s="333" t="s">
        <v>210</v>
      </c>
    </row>
    <row r="18" spans="1:27" s="98" customFormat="1" ht="38.25" customHeight="1">
      <c r="A18" s="320"/>
      <c r="B18" s="320"/>
      <c r="C18" s="336"/>
      <c r="D18" s="320"/>
      <c r="E18" s="322"/>
      <c r="F18" s="110" t="s">
        <v>222</v>
      </c>
      <c r="G18" s="112" t="s">
        <v>172</v>
      </c>
      <c r="H18" s="331"/>
      <c r="I18" s="332"/>
      <c r="J18" s="334"/>
    </row>
    <row r="19" spans="1:27" s="21" customFormat="1" ht="36" customHeight="1">
      <c r="A19" s="122" t="s">
        <v>249</v>
      </c>
      <c r="B19" s="153" t="s">
        <v>272</v>
      </c>
      <c r="C19" s="152" t="s">
        <v>376</v>
      </c>
      <c r="D19" s="186">
        <v>1</v>
      </c>
      <c r="E19" s="109">
        <v>1000000</v>
      </c>
      <c r="F19" s="113">
        <f>ROUNDDOWN(D19*E19,0)</f>
        <v>1000000</v>
      </c>
      <c r="G19" s="107">
        <f>ROUNDDOWN(F19*1.1,0)</f>
        <v>1100000</v>
      </c>
      <c r="H19" s="310"/>
      <c r="I19" s="311"/>
      <c r="J19" s="48" t="s">
        <v>373</v>
      </c>
      <c r="O19" s="312"/>
      <c r="P19" s="312"/>
      <c r="Q19" s="312"/>
      <c r="R19" s="312"/>
      <c r="S19" s="312"/>
      <c r="T19" s="312"/>
      <c r="U19" s="312"/>
      <c r="V19" s="312"/>
      <c r="W19" s="312"/>
      <c r="X19" s="312"/>
      <c r="Y19" s="312"/>
      <c r="Z19" s="312"/>
      <c r="AA19" s="312"/>
    </row>
    <row r="20" spans="1:27" s="21" customFormat="1" ht="36" customHeight="1">
      <c r="A20" s="122" t="s">
        <v>187</v>
      </c>
      <c r="B20" s="153" t="s">
        <v>272</v>
      </c>
      <c r="C20" s="152" t="s">
        <v>377</v>
      </c>
      <c r="D20" s="187">
        <v>1</v>
      </c>
      <c r="E20" s="109">
        <v>800000</v>
      </c>
      <c r="F20" s="113">
        <f>ROUNDDOWN(D20*E20,0)</f>
        <v>800000</v>
      </c>
      <c r="G20" s="107">
        <f>ROUNDDOWN(F20*1.1,0)</f>
        <v>880000</v>
      </c>
      <c r="H20" s="310"/>
      <c r="I20" s="311"/>
      <c r="J20" s="48" t="s">
        <v>373</v>
      </c>
    </row>
    <row r="21" spans="1:27" s="21" customFormat="1" ht="36" customHeight="1">
      <c r="A21" s="122" t="s">
        <v>226</v>
      </c>
      <c r="B21" s="153" t="s">
        <v>272</v>
      </c>
      <c r="C21" s="152" t="s">
        <v>378</v>
      </c>
      <c r="D21" s="187">
        <v>1</v>
      </c>
      <c r="E21" s="109">
        <v>200000</v>
      </c>
      <c r="F21" s="113">
        <f>ROUNDDOWN(D21*E21,0)</f>
        <v>200000</v>
      </c>
      <c r="G21" s="107">
        <f>ROUNDDOWN(F21*1.1,0)</f>
        <v>220000</v>
      </c>
      <c r="H21" s="310"/>
      <c r="I21" s="311"/>
      <c r="J21" s="48" t="s">
        <v>373</v>
      </c>
    </row>
    <row r="22" spans="1:27" s="21" customFormat="1" ht="36" customHeight="1">
      <c r="A22" s="122" t="s">
        <v>188</v>
      </c>
      <c r="B22" s="153" t="s">
        <v>272</v>
      </c>
      <c r="C22" s="152" t="s">
        <v>379</v>
      </c>
      <c r="D22" s="187">
        <v>1</v>
      </c>
      <c r="E22" s="109">
        <v>400000</v>
      </c>
      <c r="F22" s="113">
        <f>ROUNDDOWN(D22*E22,0)</f>
        <v>400000</v>
      </c>
      <c r="G22" s="107">
        <f>ROUNDDOWN(F22*1.1,0)</f>
        <v>440000</v>
      </c>
      <c r="H22" s="313" t="s">
        <v>380</v>
      </c>
      <c r="I22" s="314"/>
      <c r="J22" s="48" t="s">
        <v>373</v>
      </c>
    </row>
    <row r="23" spans="1:27" s="21" customFormat="1" ht="36" customHeight="1" thickBot="1">
      <c r="A23" s="122" t="s">
        <v>189</v>
      </c>
      <c r="B23" s="153"/>
      <c r="C23" s="152"/>
      <c r="D23" s="186"/>
      <c r="E23" s="109"/>
      <c r="F23" s="113">
        <f>ROUNDDOWN(D23*E23,0)</f>
        <v>0</v>
      </c>
      <c r="G23" s="107">
        <f>ROUNDDOWN(F23*1.1,0)</f>
        <v>0</v>
      </c>
      <c r="H23" s="310"/>
      <c r="I23" s="311"/>
      <c r="J23" s="48"/>
    </row>
    <row r="24" spans="1:27" ht="29.25" customHeight="1" thickBot="1">
      <c r="A24" s="340" t="s">
        <v>80</v>
      </c>
      <c r="B24" s="340"/>
      <c r="C24" s="340"/>
      <c r="D24" s="340"/>
      <c r="E24" s="340"/>
      <c r="F24" s="111">
        <f>SUM(F19:F23)</f>
        <v>2400000</v>
      </c>
      <c r="G24" s="111">
        <f>SUM(G19:G23)</f>
        <v>2640000</v>
      </c>
      <c r="H24" s="74"/>
      <c r="I24" s="86"/>
      <c r="J24" s="48"/>
    </row>
    <row r="25" spans="1:27" ht="18" customHeight="1">
      <c r="A25" s="22"/>
      <c r="B25" s="22"/>
      <c r="C25" s="22"/>
      <c r="D25" s="22"/>
      <c r="E25" s="102"/>
      <c r="F25" s="51"/>
      <c r="G25" s="23"/>
      <c r="H25" s="24"/>
      <c r="I25" s="24"/>
    </row>
    <row r="26" spans="1:27" ht="18" customHeight="1">
      <c r="A26" s="99" t="s">
        <v>176</v>
      </c>
      <c r="B26" s="99"/>
      <c r="C26" s="99"/>
      <c r="D26" s="99"/>
      <c r="E26" s="103"/>
      <c r="F26" s="99"/>
      <c r="G26" s="99"/>
      <c r="H26" s="99"/>
      <c r="I26" s="20" t="s">
        <v>198</v>
      </c>
    </row>
    <row r="27" spans="1:27" s="98" customFormat="1" ht="24.75" customHeight="1">
      <c r="A27" s="320" t="s">
        <v>220</v>
      </c>
      <c r="B27" s="320" t="s">
        <v>260</v>
      </c>
      <c r="C27" s="333" t="s">
        <v>174</v>
      </c>
      <c r="D27" s="335" t="s">
        <v>223</v>
      </c>
      <c r="E27" s="321" t="s">
        <v>221</v>
      </c>
      <c r="F27" s="327" t="s">
        <v>196</v>
      </c>
      <c r="G27" s="328"/>
      <c r="H27" s="329" t="s">
        <v>177</v>
      </c>
      <c r="I27" s="330"/>
      <c r="J27" s="333" t="s">
        <v>210</v>
      </c>
    </row>
    <row r="28" spans="1:27" s="98" customFormat="1" ht="38.25" customHeight="1">
      <c r="A28" s="320"/>
      <c r="B28" s="320"/>
      <c r="C28" s="334"/>
      <c r="D28" s="336"/>
      <c r="E28" s="322"/>
      <c r="F28" s="110" t="s">
        <v>222</v>
      </c>
      <c r="G28" s="112" t="s">
        <v>172</v>
      </c>
      <c r="H28" s="331"/>
      <c r="I28" s="332"/>
      <c r="J28" s="334"/>
    </row>
    <row r="29" spans="1:27" s="21" customFormat="1" ht="36" customHeight="1">
      <c r="A29" s="122" t="s">
        <v>190</v>
      </c>
      <c r="B29" s="153" t="s">
        <v>271</v>
      </c>
      <c r="C29" s="120" t="s">
        <v>381</v>
      </c>
      <c r="D29" s="184">
        <v>1</v>
      </c>
      <c r="E29" s="109">
        <v>150000</v>
      </c>
      <c r="F29" s="107">
        <f t="shared" ref="F29:F34" si="2">ROUNDDOWN(D29*E29,0)</f>
        <v>150000</v>
      </c>
      <c r="G29" s="107">
        <f t="shared" ref="G29:G34" si="3">ROUNDDOWN(F29*1.1,0)</f>
        <v>165000</v>
      </c>
      <c r="H29" s="310"/>
      <c r="I29" s="311"/>
      <c r="J29" s="48" t="s">
        <v>382</v>
      </c>
      <c r="O29" s="312"/>
      <c r="P29" s="312"/>
      <c r="Q29" s="312"/>
      <c r="R29" s="312"/>
      <c r="S29" s="312"/>
      <c r="T29" s="312"/>
      <c r="U29" s="312"/>
      <c r="V29" s="312"/>
      <c r="W29" s="312"/>
      <c r="X29" s="312"/>
      <c r="Y29" s="312"/>
      <c r="Z29" s="312"/>
      <c r="AA29" s="312"/>
    </row>
    <row r="30" spans="1:27" s="21" customFormat="1" ht="36" customHeight="1">
      <c r="A30" s="122" t="s">
        <v>191</v>
      </c>
      <c r="B30" s="153" t="s">
        <v>271</v>
      </c>
      <c r="C30" s="120" t="s">
        <v>383</v>
      </c>
      <c r="D30" s="184">
        <v>1</v>
      </c>
      <c r="E30" s="109">
        <v>100000</v>
      </c>
      <c r="F30" s="107">
        <f t="shared" si="2"/>
        <v>100000</v>
      </c>
      <c r="G30" s="107">
        <f t="shared" si="3"/>
        <v>110000</v>
      </c>
      <c r="H30" s="310"/>
      <c r="I30" s="311"/>
      <c r="J30" s="48" t="s">
        <v>373</v>
      </c>
    </row>
    <row r="31" spans="1:27" s="21" customFormat="1" ht="36" customHeight="1">
      <c r="A31" s="122" t="s">
        <v>192</v>
      </c>
      <c r="B31" s="153" t="s">
        <v>271</v>
      </c>
      <c r="C31" s="120" t="s">
        <v>384</v>
      </c>
      <c r="D31" s="184">
        <v>1</v>
      </c>
      <c r="E31" s="109">
        <v>10000</v>
      </c>
      <c r="F31" s="107">
        <f t="shared" si="2"/>
        <v>10000</v>
      </c>
      <c r="G31" s="107">
        <f>ROUNDDOWN(F31*1.1,0)</f>
        <v>11000</v>
      </c>
      <c r="H31" s="150"/>
      <c r="I31" s="151"/>
      <c r="J31" s="48" t="s">
        <v>373</v>
      </c>
    </row>
    <row r="32" spans="1:27" s="21" customFormat="1" ht="36" customHeight="1">
      <c r="A32" s="122" t="s">
        <v>193</v>
      </c>
      <c r="B32" s="153" t="s">
        <v>271</v>
      </c>
      <c r="C32" s="120" t="s">
        <v>385</v>
      </c>
      <c r="D32" s="184">
        <v>1</v>
      </c>
      <c r="E32" s="109">
        <v>200000</v>
      </c>
      <c r="F32" s="107">
        <f t="shared" si="2"/>
        <v>200000</v>
      </c>
      <c r="G32" s="107">
        <f t="shared" si="3"/>
        <v>220000</v>
      </c>
      <c r="H32" s="310"/>
      <c r="I32" s="311"/>
      <c r="J32" s="48" t="s">
        <v>373</v>
      </c>
    </row>
    <row r="33" spans="1:27" s="21" customFormat="1" ht="36" customHeight="1">
      <c r="A33" s="122" t="s">
        <v>194</v>
      </c>
      <c r="B33" s="153" t="s">
        <v>271</v>
      </c>
      <c r="C33" s="120" t="s">
        <v>386</v>
      </c>
      <c r="D33" s="184">
        <v>3</v>
      </c>
      <c r="E33" s="109">
        <v>15000</v>
      </c>
      <c r="F33" s="107">
        <f t="shared" si="2"/>
        <v>45000</v>
      </c>
      <c r="G33" s="107">
        <f t="shared" si="3"/>
        <v>49500</v>
      </c>
      <c r="H33" s="310"/>
      <c r="I33" s="311"/>
      <c r="J33" s="48" t="s">
        <v>373</v>
      </c>
    </row>
    <row r="34" spans="1:27" s="21" customFormat="1" ht="36" customHeight="1" thickBot="1">
      <c r="A34" s="122" t="s">
        <v>259</v>
      </c>
      <c r="B34" s="153" t="s">
        <v>271</v>
      </c>
      <c r="C34" s="120" t="s">
        <v>387</v>
      </c>
      <c r="D34" s="184">
        <v>2</v>
      </c>
      <c r="E34" s="109">
        <v>20000</v>
      </c>
      <c r="F34" s="107">
        <f t="shared" si="2"/>
        <v>40000</v>
      </c>
      <c r="G34" s="107">
        <f t="shared" si="3"/>
        <v>44000</v>
      </c>
      <c r="H34" s="310"/>
      <c r="I34" s="311"/>
      <c r="J34" s="48" t="s">
        <v>373</v>
      </c>
    </row>
    <row r="35" spans="1:27" ht="29.25" customHeight="1" thickBot="1">
      <c r="A35" s="340" t="s">
        <v>80</v>
      </c>
      <c r="B35" s="340"/>
      <c r="C35" s="340"/>
      <c r="D35" s="340"/>
      <c r="E35" s="340"/>
      <c r="F35" s="111">
        <f>SUM(F29:F34)</f>
        <v>545000</v>
      </c>
      <c r="G35" s="111">
        <f>SUM(G29:G34)</f>
        <v>599500</v>
      </c>
      <c r="H35" s="74"/>
      <c r="I35" s="86"/>
      <c r="J35" s="48"/>
    </row>
    <row r="37" spans="1:27" ht="20.25" customHeight="1">
      <c r="A37" s="99" t="s">
        <v>178</v>
      </c>
      <c r="B37" s="99"/>
      <c r="C37" s="99"/>
      <c r="D37" s="99"/>
      <c r="E37" s="103"/>
      <c r="F37" s="99"/>
      <c r="G37" s="99"/>
      <c r="H37" s="99"/>
      <c r="I37" s="20" t="s">
        <v>198</v>
      </c>
    </row>
    <row r="38" spans="1:27" s="98" customFormat="1" ht="24.75" customHeight="1">
      <c r="A38" s="320" t="s">
        <v>220</v>
      </c>
      <c r="B38" s="320" t="s">
        <v>260</v>
      </c>
      <c r="C38" s="333" t="s">
        <v>174</v>
      </c>
      <c r="D38" s="335" t="s">
        <v>224</v>
      </c>
      <c r="E38" s="321" t="s">
        <v>221</v>
      </c>
      <c r="F38" s="327" t="s">
        <v>196</v>
      </c>
      <c r="G38" s="328"/>
      <c r="H38" s="329" t="s">
        <v>179</v>
      </c>
      <c r="I38" s="330"/>
      <c r="J38" s="333" t="s">
        <v>210</v>
      </c>
    </row>
    <row r="39" spans="1:27" s="98" customFormat="1" ht="38.25" customHeight="1">
      <c r="A39" s="320"/>
      <c r="B39" s="320"/>
      <c r="C39" s="334"/>
      <c r="D39" s="336"/>
      <c r="E39" s="322"/>
      <c r="F39" s="110" t="s">
        <v>222</v>
      </c>
      <c r="G39" s="112" t="s">
        <v>172</v>
      </c>
      <c r="H39" s="331"/>
      <c r="I39" s="332"/>
      <c r="J39" s="334"/>
    </row>
    <row r="40" spans="1:27" s="21" customFormat="1" ht="36" customHeight="1">
      <c r="A40" s="121" t="s">
        <v>200</v>
      </c>
      <c r="B40" s="119"/>
      <c r="C40" s="120"/>
      <c r="D40" s="184"/>
      <c r="E40" s="109"/>
      <c r="F40" s="107">
        <f>ROUNDDOWN(D40*E40,0)</f>
        <v>0</v>
      </c>
      <c r="G40" s="107">
        <f>ROUNDDOWN(F40*1.1,0)</f>
        <v>0</v>
      </c>
      <c r="H40" s="310"/>
      <c r="I40" s="311"/>
      <c r="J40" s="48"/>
      <c r="O40" s="312"/>
      <c r="P40" s="312"/>
      <c r="Q40" s="312"/>
      <c r="R40" s="312"/>
      <c r="S40" s="312"/>
      <c r="T40" s="312"/>
      <c r="U40" s="312"/>
      <c r="V40" s="312"/>
      <c r="W40" s="312"/>
      <c r="X40" s="312"/>
      <c r="Y40" s="312"/>
      <c r="Z40" s="312"/>
      <c r="AA40" s="312"/>
    </row>
    <row r="41" spans="1:27" s="21" customFormat="1" ht="36" customHeight="1">
      <c r="A41" s="121" t="s">
        <v>201</v>
      </c>
      <c r="B41" s="119"/>
      <c r="C41" s="120"/>
      <c r="D41" s="184"/>
      <c r="E41" s="109"/>
      <c r="F41" s="107">
        <f>ROUNDDOWN(D41*E41,0)</f>
        <v>0</v>
      </c>
      <c r="G41" s="107">
        <f>ROUNDDOWN(F41*1.1,0)</f>
        <v>0</v>
      </c>
      <c r="H41" s="310"/>
      <c r="I41" s="311"/>
      <c r="J41" s="48"/>
    </row>
    <row r="42" spans="1:27" s="21" customFormat="1" ht="36" customHeight="1">
      <c r="A42" s="121" t="s">
        <v>202</v>
      </c>
      <c r="B42" s="119"/>
      <c r="C42" s="120"/>
      <c r="D42" s="184"/>
      <c r="E42" s="109"/>
      <c r="F42" s="107">
        <f>ROUNDDOWN(D42*E42,0)</f>
        <v>0</v>
      </c>
      <c r="G42" s="107">
        <f>ROUNDDOWN(F42*1.1,0)</f>
        <v>0</v>
      </c>
      <c r="H42" s="310"/>
      <c r="I42" s="311"/>
      <c r="J42" s="48"/>
    </row>
    <row r="43" spans="1:27" s="21" customFormat="1" ht="36" customHeight="1">
      <c r="A43" s="121" t="s">
        <v>203</v>
      </c>
      <c r="B43" s="119"/>
      <c r="C43" s="120"/>
      <c r="D43" s="184"/>
      <c r="E43" s="109"/>
      <c r="F43" s="107">
        <f>ROUNDDOWN(D43*E43,0)</f>
        <v>0</v>
      </c>
      <c r="G43" s="107">
        <f>ROUNDDOWN(F43*1.1,0)</f>
        <v>0</v>
      </c>
      <c r="H43" s="310"/>
      <c r="I43" s="311"/>
      <c r="J43" s="48"/>
    </row>
    <row r="44" spans="1:27" s="21" customFormat="1" ht="36" customHeight="1" thickBot="1">
      <c r="A44" s="121" t="s">
        <v>204</v>
      </c>
      <c r="B44" s="119"/>
      <c r="C44" s="120"/>
      <c r="D44" s="184"/>
      <c r="E44" s="109"/>
      <c r="F44" s="107">
        <f>ROUNDDOWN(D44*E44,0)</f>
        <v>0</v>
      </c>
      <c r="G44" s="107">
        <f>ROUNDDOWN(F44*1.1,0)</f>
        <v>0</v>
      </c>
      <c r="H44" s="310"/>
      <c r="I44" s="311"/>
      <c r="J44" s="48"/>
    </row>
    <row r="45" spans="1:27" ht="29.25" customHeight="1" thickBot="1">
      <c r="A45" s="340" t="s">
        <v>80</v>
      </c>
      <c r="B45" s="340"/>
      <c r="C45" s="340"/>
      <c r="D45" s="340"/>
      <c r="E45" s="340"/>
      <c r="F45" s="111">
        <f>SUM(F40:F44)</f>
        <v>0</v>
      </c>
      <c r="G45" s="111">
        <f>SUM(G40:G44)</f>
        <v>0</v>
      </c>
      <c r="H45" s="74"/>
      <c r="I45" s="86"/>
      <c r="J45" s="48"/>
    </row>
    <row r="46" spans="1:27" ht="23.25" customHeight="1">
      <c r="A46" s="22"/>
      <c r="B46" s="22"/>
      <c r="C46" s="22"/>
      <c r="D46" s="22"/>
      <c r="E46" s="102"/>
      <c r="F46" s="52"/>
      <c r="G46" s="53"/>
      <c r="H46" s="25"/>
      <c r="I46" s="25"/>
    </row>
    <row r="47" spans="1:27" s="27" customFormat="1" ht="18" customHeight="1">
      <c r="A47" s="26" t="s">
        <v>180</v>
      </c>
      <c r="E47" s="104"/>
      <c r="F47" s="49"/>
      <c r="G47" s="49"/>
      <c r="I47" s="20" t="s">
        <v>198</v>
      </c>
      <c r="J47" s="49"/>
    </row>
    <row r="48" spans="1:27" s="98" customFormat="1" ht="24.75" customHeight="1">
      <c r="A48" s="320" t="s">
        <v>220</v>
      </c>
      <c r="B48" s="320" t="s">
        <v>260</v>
      </c>
      <c r="C48" s="333" t="s">
        <v>181</v>
      </c>
      <c r="D48" s="341" t="s">
        <v>225</v>
      </c>
      <c r="E48" s="321" t="s">
        <v>221</v>
      </c>
      <c r="F48" s="327" t="s">
        <v>196</v>
      </c>
      <c r="G48" s="328"/>
      <c r="H48" s="329" t="s">
        <v>175</v>
      </c>
      <c r="I48" s="330"/>
      <c r="J48" s="333" t="s">
        <v>210</v>
      </c>
    </row>
    <row r="49" spans="1:27" s="98" customFormat="1" ht="41.25" customHeight="1">
      <c r="A49" s="320"/>
      <c r="B49" s="320"/>
      <c r="C49" s="334"/>
      <c r="D49" s="342"/>
      <c r="E49" s="322"/>
      <c r="F49" s="110" t="s">
        <v>222</v>
      </c>
      <c r="G49" s="112" t="s">
        <v>172</v>
      </c>
      <c r="H49" s="331"/>
      <c r="I49" s="332"/>
      <c r="J49" s="334"/>
    </row>
    <row r="50" spans="1:27" s="21" customFormat="1" ht="36" customHeight="1">
      <c r="A50" s="122" t="s">
        <v>205</v>
      </c>
      <c r="B50" s="153" t="s">
        <v>271</v>
      </c>
      <c r="C50" s="120" t="s">
        <v>388</v>
      </c>
      <c r="D50" s="185">
        <v>1</v>
      </c>
      <c r="E50" s="114">
        <v>600000</v>
      </c>
      <c r="F50" s="115">
        <f>ROUNDDOWN(D50*E50,0)</f>
        <v>600000</v>
      </c>
      <c r="G50" s="115">
        <f>ROUNDDOWN(F50*1.1,0)</f>
        <v>660000</v>
      </c>
      <c r="H50" s="310"/>
      <c r="I50" s="311"/>
      <c r="J50" s="48" t="s">
        <v>373</v>
      </c>
      <c r="O50" s="312"/>
      <c r="P50" s="312"/>
      <c r="Q50" s="312"/>
      <c r="R50" s="312"/>
      <c r="S50" s="312"/>
      <c r="T50" s="312"/>
      <c r="U50" s="312"/>
      <c r="V50" s="312"/>
      <c r="W50" s="312"/>
      <c r="X50" s="312"/>
      <c r="Y50" s="312"/>
      <c r="Z50" s="312"/>
      <c r="AA50" s="312"/>
    </row>
    <row r="51" spans="1:27" s="21" customFormat="1" ht="36" customHeight="1">
      <c r="A51" s="122" t="s">
        <v>206</v>
      </c>
      <c r="B51" s="119"/>
      <c r="C51" s="120"/>
      <c r="D51" s="185"/>
      <c r="E51" s="114"/>
      <c r="F51" s="115"/>
      <c r="G51" s="115"/>
      <c r="H51" s="310"/>
      <c r="I51" s="311"/>
      <c r="J51" s="48"/>
    </row>
    <row r="52" spans="1:27" s="21" customFormat="1" ht="36" customHeight="1">
      <c r="A52" s="122" t="s">
        <v>207</v>
      </c>
      <c r="B52" s="119"/>
      <c r="C52" s="120"/>
      <c r="D52" s="184"/>
      <c r="E52" s="114"/>
      <c r="F52" s="115">
        <f>ROUNDDOWN(D52*E52,0)</f>
        <v>0</v>
      </c>
      <c r="G52" s="115">
        <f>ROUNDDOWN(F52*1.1,0)</f>
        <v>0</v>
      </c>
      <c r="H52" s="310"/>
      <c r="I52" s="311"/>
      <c r="J52" s="48"/>
    </row>
    <row r="53" spans="1:27" s="21" customFormat="1" ht="36" customHeight="1">
      <c r="A53" s="122" t="s">
        <v>208</v>
      </c>
      <c r="B53" s="119"/>
      <c r="C53" s="120"/>
      <c r="D53" s="184"/>
      <c r="E53" s="114"/>
      <c r="F53" s="115">
        <f>ROUNDDOWN(D53*E53,0)</f>
        <v>0</v>
      </c>
      <c r="G53" s="115">
        <f>ROUNDDOWN(F53*1.1,0)</f>
        <v>0</v>
      </c>
      <c r="H53" s="310"/>
      <c r="I53" s="311"/>
      <c r="J53" s="48"/>
    </row>
    <row r="54" spans="1:27" s="21" customFormat="1" ht="36" customHeight="1" thickBot="1">
      <c r="A54" s="122" t="s">
        <v>209</v>
      </c>
      <c r="B54" s="119"/>
      <c r="C54" s="120"/>
      <c r="D54" s="184"/>
      <c r="E54" s="114"/>
      <c r="F54" s="115">
        <f>ROUNDDOWN(D54*E54,0)</f>
        <v>0</v>
      </c>
      <c r="G54" s="115">
        <f>ROUNDDOWN(F54*1.1,0)</f>
        <v>0</v>
      </c>
      <c r="H54" s="310"/>
      <c r="I54" s="311"/>
      <c r="J54" s="48"/>
    </row>
    <row r="55" spans="1:27" ht="29.25" customHeight="1" thickBot="1">
      <c r="A55" s="340" t="s">
        <v>80</v>
      </c>
      <c r="B55" s="340"/>
      <c r="C55" s="340"/>
      <c r="D55" s="340"/>
      <c r="E55" s="340"/>
      <c r="F55" s="111">
        <f>SUM(F50:F54)</f>
        <v>600000</v>
      </c>
      <c r="G55" s="111">
        <f>SUM(G50:G54)</f>
        <v>660000</v>
      </c>
      <c r="H55" s="74"/>
      <c r="I55" s="86"/>
      <c r="J55" s="48"/>
    </row>
    <row r="57" spans="1:27" s="27" customFormat="1" ht="18" customHeight="1">
      <c r="A57" s="26" t="s">
        <v>250</v>
      </c>
      <c r="E57" s="104"/>
      <c r="F57" s="49"/>
      <c r="G57" s="49"/>
      <c r="I57" s="20" t="s">
        <v>198</v>
      </c>
      <c r="J57" s="49"/>
    </row>
    <row r="58" spans="1:27" s="98" customFormat="1" ht="24.45" customHeight="1">
      <c r="A58" s="320" t="s">
        <v>220</v>
      </c>
      <c r="B58" s="320" t="s">
        <v>260</v>
      </c>
      <c r="C58" s="320" t="s">
        <v>181</v>
      </c>
      <c r="D58" s="343" t="s">
        <v>225</v>
      </c>
      <c r="E58" s="321" t="s">
        <v>221</v>
      </c>
      <c r="F58" s="327" t="s">
        <v>196</v>
      </c>
      <c r="G58" s="328"/>
      <c r="H58" s="329" t="s">
        <v>175</v>
      </c>
      <c r="I58" s="330"/>
      <c r="J58" s="333" t="s">
        <v>210</v>
      </c>
    </row>
    <row r="59" spans="1:27" s="98" customFormat="1" ht="41.25" customHeight="1">
      <c r="A59" s="320"/>
      <c r="B59" s="320"/>
      <c r="C59" s="320"/>
      <c r="D59" s="344"/>
      <c r="E59" s="322"/>
      <c r="F59" s="110" t="s">
        <v>222</v>
      </c>
      <c r="G59" s="112" t="s">
        <v>172</v>
      </c>
      <c r="H59" s="331"/>
      <c r="I59" s="332"/>
      <c r="J59" s="334"/>
    </row>
    <row r="60" spans="1:27" s="21" customFormat="1" ht="36" customHeight="1">
      <c r="A60" s="122" t="s">
        <v>251</v>
      </c>
      <c r="B60" s="153" t="s">
        <v>272</v>
      </c>
      <c r="C60" s="120" t="s">
        <v>389</v>
      </c>
      <c r="D60" s="184">
        <v>1</v>
      </c>
      <c r="E60" s="109">
        <v>150000</v>
      </c>
      <c r="F60" s="107">
        <f>ROUNDDOWN(D60*E60,0)</f>
        <v>150000</v>
      </c>
      <c r="G60" s="107">
        <f>ROUNDDOWN(F60*1.1,0)</f>
        <v>165000</v>
      </c>
      <c r="H60" s="310"/>
      <c r="I60" s="311"/>
      <c r="J60" s="48" t="s">
        <v>382</v>
      </c>
      <c r="O60" s="312"/>
      <c r="P60" s="312"/>
      <c r="Q60" s="312"/>
      <c r="R60" s="312"/>
      <c r="S60" s="312"/>
      <c r="T60" s="312"/>
      <c r="U60" s="312"/>
      <c r="V60" s="312"/>
      <c r="W60" s="312"/>
      <c r="X60" s="312"/>
      <c r="Y60" s="312"/>
      <c r="Z60" s="312"/>
      <c r="AA60" s="312"/>
    </row>
    <row r="61" spans="1:27" s="21" customFormat="1" ht="36" customHeight="1">
      <c r="A61" s="122" t="s">
        <v>252</v>
      </c>
      <c r="B61" s="153" t="s">
        <v>375</v>
      </c>
      <c r="C61" s="120" t="s">
        <v>390</v>
      </c>
      <c r="D61" s="185">
        <v>1</v>
      </c>
      <c r="E61" s="109">
        <v>100000</v>
      </c>
      <c r="F61" s="107">
        <f>ROUNDDOWN(D61*E61,0)</f>
        <v>100000</v>
      </c>
      <c r="G61" s="107">
        <f>ROUNDDOWN(F61*1.1,0)</f>
        <v>110000</v>
      </c>
      <c r="H61" s="310"/>
      <c r="I61" s="311"/>
      <c r="J61" s="48" t="s">
        <v>382</v>
      </c>
    </row>
    <row r="62" spans="1:27" s="21" customFormat="1" ht="36" customHeight="1">
      <c r="A62" s="122" t="s">
        <v>253</v>
      </c>
      <c r="B62" s="119"/>
      <c r="C62" s="120"/>
      <c r="D62" s="184"/>
      <c r="E62" s="109"/>
      <c r="F62" s="107">
        <f>ROUNDDOWN(D62*E62,0)</f>
        <v>0</v>
      </c>
      <c r="G62" s="107">
        <f>ROUNDDOWN(F62*1.1,0)</f>
        <v>0</v>
      </c>
      <c r="H62" s="310"/>
      <c r="I62" s="311"/>
      <c r="J62" s="48"/>
    </row>
    <row r="63" spans="1:27" s="21" customFormat="1" ht="36" customHeight="1">
      <c r="A63" s="122" t="s">
        <v>254</v>
      </c>
      <c r="B63" s="119"/>
      <c r="C63" s="120"/>
      <c r="D63" s="184"/>
      <c r="E63" s="109"/>
      <c r="F63" s="107">
        <f>ROUNDDOWN(D63*E63,0)</f>
        <v>0</v>
      </c>
      <c r="G63" s="107">
        <f>ROUNDDOWN(F63*1.1,0)</f>
        <v>0</v>
      </c>
      <c r="H63" s="310"/>
      <c r="I63" s="311"/>
      <c r="J63" s="48"/>
    </row>
    <row r="64" spans="1:27" s="21" customFormat="1" ht="36" customHeight="1" thickBot="1">
      <c r="A64" s="122" t="s">
        <v>255</v>
      </c>
      <c r="B64" s="119"/>
      <c r="C64" s="120"/>
      <c r="D64" s="184"/>
      <c r="E64" s="109"/>
      <c r="F64" s="107">
        <f>ROUNDDOWN(D64*E64,0)</f>
        <v>0</v>
      </c>
      <c r="G64" s="107">
        <f>ROUNDDOWN(F64*1.1,0)</f>
        <v>0</v>
      </c>
      <c r="H64" s="310"/>
      <c r="I64" s="311"/>
      <c r="J64" s="48"/>
    </row>
    <row r="65" spans="1:10" ht="29.25" customHeight="1" thickBot="1">
      <c r="A65" s="340" t="s">
        <v>80</v>
      </c>
      <c r="B65" s="340"/>
      <c r="C65" s="340"/>
      <c r="D65" s="340"/>
      <c r="E65" s="340"/>
      <c r="F65" s="111">
        <f>SUM(F60:F64)</f>
        <v>250000</v>
      </c>
      <c r="G65" s="111">
        <f>SUM(G60:G64)</f>
        <v>275000</v>
      </c>
      <c r="H65" s="74"/>
      <c r="I65" s="86"/>
      <c r="J65" s="48"/>
    </row>
  </sheetData>
  <sheetProtection formatCells="0" formatRows="0" insertRows="0" deleteRows="0" selectLockedCells="1"/>
  <mergeCells count="94">
    <mergeCell ref="H54:I54"/>
    <mergeCell ref="A55:E55"/>
    <mergeCell ref="A58:A59"/>
    <mergeCell ref="E58:E59"/>
    <mergeCell ref="F58:G58"/>
    <mergeCell ref="H58:I59"/>
    <mergeCell ref="D58:D59"/>
    <mergeCell ref="C58:C59"/>
    <mergeCell ref="B58:B59"/>
    <mergeCell ref="H64:I64"/>
    <mergeCell ref="A65:E65"/>
    <mergeCell ref="O60:AA60"/>
    <mergeCell ref="H61:I61"/>
    <mergeCell ref="J58:J59"/>
    <mergeCell ref="H60:I60"/>
    <mergeCell ref="H62:I62"/>
    <mergeCell ref="H63:I63"/>
    <mergeCell ref="O50:AA50"/>
    <mergeCell ref="H51:I51"/>
    <mergeCell ref="J48:J49"/>
    <mergeCell ref="H50:I50"/>
    <mergeCell ref="B48:B49"/>
    <mergeCell ref="H52:I52"/>
    <mergeCell ref="H53:I53"/>
    <mergeCell ref="H44:I44"/>
    <mergeCell ref="A45:E45"/>
    <mergeCell ref="A48:A49"/>
    <mergeCell ref="E48:E49"/>
    <mergeCell ref="F48:G48"/>
    <mergeCell ref="H48:I49"/>
    <mergeCell ref="D48:D49"/>
    <mergeCell ref="C48:C49"/>
    <mergeCell ref="H43:I43"/>
    <mergeCell ref="H34:I34"/>
    <mergeCell ref="A35:E35"/>
    <mergeCell ref="A38:A39"/>
    <mergeCell ref="E38:E39"/>
    <mergeCell ref="F38:G38"/>
    <mergeCell ref="H38:I39"/>
    <mergeCell ref="D38:D39"/>
    <mergeCell ref="C38:C39"/>
    <mergeCell ref="H41:I41"/>
    <mergeCell ref="H40:I40"/>
    <mergeCell ref="B38:B39"/>
    <mergeCell ref="O29:AA29"/>
    <mergeCell ref="H30:I30"/>
    <mergeCell ref="J27:J28"/>
    <mergeCell ref="H29:I29"/>
    <mergeCell ref="H42:I42"/>
    <mergeCell ref="O40:AA40"/>
    <mergeCell ref="J38:J39"/>
    <mergeCell ref="H32:I32"/>
    <mergeCell ref="H33:I33"/>
    <mergeCell ref="D27:D28"/>
    <mergeCell ref="C27:C28"/>
    <mergeCell ref="H27:I28"/>
    <mergeCell ref="H23:I23"/>
    <mergeCell ref="A24:E24"/>
    <mergeCell ref="A27:A28"/>
    <mergeCell ref="E27:E28"/>
    <mergeCell ref="F27:G27"/>
    <mergeCell ref="B27:B28"/>
    <mergeCell ref="N13:Z13"/>
    <mergeCell ref="H6:I6"/>
    <mergeCell ref="H13:I13"/>
    <mergeCell ref="H14:I14"/>
    <mergeCell ref="A15:I15"/>
    <mergeCell ref="A14:E14"/>
    <mergeCell ref="H10:I10"/>
    <mergeCell ref="H11:I11"/>
    <mergeCell ref="H12:I12"/>
    <mergeCell ref="A17:A18"/>
    <mergeCell ref="E17:E18"/>
    <mergeCell ref="F17:G17"/>
    <mergeCell ref="H17:I18"/>
    <mergeCell ref="J17:J18"/>
    <mergeCell ref="D17:D18"/>
    <mergeCell ref="C17:C18"/>
    <mergeCell ref="B17:B18"/>
    <mergeCell ref="A1:J1"/>
    <mergeCell ref="A2:J2"/>
    <mergeCell ref="A4:A5"/>
    <mergeCell ref="E4:E5"/>
    <mergeCell ref="F4:G4"/>
    <mergeCell ref="H4:I5"/>
    <mergeCell ref="J4:J5"/>
    <mergeCell ref="B4:B5"/>
    <mergeCell ref="C4:C5"/>
    <mergeCell ref="D4:D5"/>
    <mergeCell ref="H19:I19"/>
    <mergeCell ref="O19:AA19"/>
    <mergeCell ref="H20:I20"/>
    <mergeCell ref="H21:I21"/>
    <mergeCell ref="H22:I22"/>
  </mergeCells>
  <phoneticPr fontId="2"/>
  <dataValidations count="2">
    <dataValidation type="list" allowBlank="1" showInputMessage="1" showErrorMessage="1" sqref="J60:J64" xr:uid="{00000000-0002-0000-0800-000000000000}">
      <formula1>"×"</formula1>
    </dataValidation>
    <dataValidation type="list" allowBlank="1" showInputMessage="1" showErrorMessage="1" sqref="J6:J13 J19:J23 J29:J34 J40:J44 J50:J54" xr:uid="{00000000-0002-0000-0800-000001000000}">
      <formula1>"○,×"</formula1>
    </dataValidation>
  </dataValidations>
  <pageMargins left="0.43307086614173229" right="0.23622047244094491" top="0.59055118110236227" bottom="0.51181102362204722" header="0.31496062992125984" footer="0.31496062992125984"/>
  <pageSetup paperSize="9" scale="36" fitToHeight="3" orientation="portrait" copies="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29</vt:i4>
      </vt:variant>
    </vt:vector>
  </HeadingPairs>
  <TitlesOfParts>
    <vt:vector size="38" baseType="lpstr">
      <vt:lpstr>業種分類※編集しないでください</vt:lpstr>
      <vt:lpstr>１インキュ施設情報</vt:lpstr>
      <vt:lpstr>２課題・現状分析</vt:lpstr>
      <vt:lpstr>３実施計画（セミナー）</vt:lpstr>
      <vt:lpstr>３実施計画 (ピッチ)</vt:lpstr>
      <vt:lpstr>３実施計画 (相談会)</vt:lpstr>
      <vt:lpstr>４企画～実施スケジュール</vt:lpstr>
      <vt:lpstr>５経費明細</vt:lpstr>
      <vt:lpstr>６経費明細（詳細）</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L_学術研究・専門・技術ｻｰﾋﾞｽ業</vt:lpstr>
      <vt:lpstr>M_宿泊業・飲食ｻｰﾋﾞｽ業</vt:lpstr>
      <vt:lpstr>N_生活関連ｻｰﾋﾞｽ業・娯楽業</vt:lpstr>
      <vt:lpstr>O_教育・学習支援業</vt:lpstr>
      <vt:lpstr>P_医療・福祉</vt:lpstr>
      <vt:lpstr>'１インキュ施設情報'!Print_Area</vt:lpstr>
      <vt:lpstr>'２課題・現状分析'!Print_Area</vt:lpstr>
      <vt:lpstr>'３実施計画 (ピッチ)'!Print_Area</vt:lpstr>
      <vt:lpstr>'３実施計画 (相談会)'!Print_Area</vt:lpstr>
      <vt:lpstr>'３実施計画（セミナー）'!Print_Area</vt:lpstr>
      <vt:lpstr>'４企画～実施スケジュール'!Print_Area</vt:lpstr>
      <vt:lpstr>'５経費明細'!Print_Area</vt:lpstr>
      <vt:lpstr>'６経費明細（詳細）'!Print_Area</vt:lpstr>
      <vt:lpstr>'６経費明細（詳細）'!Print_Titles</vt:lpstr>
      <vt:lpstr>Q_複合ｻｰﾋﾞｽ事業</vt:lpstr>
      <vt:lpstr>R_ｻｰﾋﾞｽ業〈他に分類されないもの〉</vt:lpstr>
      <vt:lpstr>S_公務〈他に分類されるものを除く〉</vt:lpstr>
      <vt:lpstr>T_分類不能の産業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2024-03-22T02:35:10Z</dcterms:created>
  <dcterms:modified xsi:type="dcterms:W3CDTF">2025-04-01T01:21:42Z</dcterms:modified>
</cp:coreProperties>
</file>