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70" tabRatio="818"/>
  </bookViews>
  <sheets>
    <sheet name="⑥経営計画" sheetId="6" r:id="rId1"/>
    <sheet name="⑦資金繰り表及び経営見通し その１" sheetId="16" r:id="rId2"/>
    <sheet name="⑧資金繰り表及び経営見通し その２" sheetId="23" r:id="rId3"/>
    <sheet name="⑨資金計画" sheetId="4" r:id="rId4"/>
    <sheet name="⑩助成対象経費明細の内容" sheetId="14" r:id="rId5"/>
    <sheet name="⑪助成対象経費明細総括表" sheetId="12" r:id="rId6"/>
  </sheets>
  <definedNames>
    <definedName name="_xlnm.Print_Area" localSheetId="0">⑥経営計画!$A$1:$I$40</definedName>
    <definedName name="_xlnm.Print_Area" localSheetId="1">'⑦資金繰り表及び経営見通し その１'!$A$1:$O$29</definedName>
    <definedName name="_xlnm.Print_Area" localSheetId="2">'⑧資金繰り表及び経営見通し その２'!$A$1:$E$44</definedName>
    <definedName name="_xlnm.Print_Area" localSheetId="3">⑨資金計画!$A$1:$I$33</definedName>
    <definedName name="_xlnm.Print_Area" localSheetId="4">⑩助成対象経費明細の内容!$A$1:$BE$126</definedName>
    <definedName name="_xlnm.Print_Area" localSheetId="5">⑪助成対象経費明細総括表!$A$1:$F$20</definedName>
  </definedNames>
  <calcPr calcId="162913"/>
</workbook>
</file>

<file path=xl/calcChain.xml><?xml version="1.0" encoding="utf-8"?>
<calcChain xmlns="http://schemas.openxmlformats.org/spreadsheetml/2006/main">
  <c r="AH125" i="14" l="1"/>
  <c r="AH13" i="14" l="1"/>
  <c r="H21" i="4" l="1"/>
  <c r="AP121" i="14"/>
  <c r="AP122" i="14"/>
  <c r="AP123" i="14"/>
  <c r="AP124" i="14"/>
  <c r="AP120" i="14"/>
  <c r="AB106" i="14"/>
  <c r="AB107" i="14"/>
  <c r="AB108" i="14"/>
  <c r="AB109" i="14"/>
  <c r="AB105" i="14"/>
  <c r="AB94" i="14"/>
  <c r="AB95" i="14"/>
  <c r="AB96" i="14"/>
  <c r="AB97" i="14"/>
  <c r="AB93" i="14"/>
  <c r="AH81" i="14"/>
  <c r="AP81" i="14"/>
  <c r="AH82" i="14"/>
  <c r="AP82" i="14"/>
  <c r="AH83" i="14"/>
  <c r="AP83" i="14"/>
  <c r="AH84" i="14"/>
  <c r="AP84" i="14"/>
  <c r="AP80" i="14"/>
  <c r="AH80" i="14"/>
  <c r="X66" i="14"/>
  <c r="AF66" i="14"/>
  <c r="X67" i="14"/>
  <c r="AF67" i="14"/>
  <c r="X68" i="14"/>
  <c r="AF68" i="14"/>
  <c r="X69" i="14"/>
  <c r="AF69" i="14"/>
  <c r="AF65" i="14"/>
  <c r="AH47" i="14"/>
  <c r="AP47" i="14"/>
  <c r="AH48" i="14"/>
  <c r="AP48" i="14"/>
  <c r="AH49" i="14"/>
  <c r="AP49" i="14"/>
  <c r="AH50" i="14"/>
  <c r="AP50" i="14"/>
  <c r="AH51" i="14"/>
  <c r="AP51" i="14"/>
  <c r="AH52" i="14"/>
  <c r="AP52" i="14"/>
  <c r="AH53" i="14"/>
  <c r="AP53" i="14"/>
  <c r="AH54" i="14"/>
  <c r="AP54" i="14"/>
  <c r="AH55" i="14"/>
  <c r="AP55" i="14"/>
  <c r="AP46" i="14"/>
  <c r="AH46" i="14"/>
  <c r="AH28" i="14"/>
  <c r="AP28" i="14"/>
  <c r="AH29" i="14"/>
  <c r="AP29" i="14"/>
  <c r="AH30" i="14"/>
  <c r="AP30" i="14"/>
  <c r="AH31" i="14"/>
  <c r="AP31" i="14"/>
  <c r="AH32" i="14"/>
  <c r="AP32" i="14"/>
  <c r="AH33" i="14"/>
  <c r="AP33" i="14"/>
  <c r="AH34" i="14"/>
  <c r="AP34" i="14"/>
  <c r="AH35" i="14"/>
  <c r="AP35" i="14"/>
  <c r="AH36" i="14"/>
  <c r="AP36" i="14"/>
  <c r="AP27" i="14"/>
  <c r="AH27" i="14"/>
  <c r="AH14" i="14"/>
  <c r="AP14" i="14"/>
  <c r="AH15" i="14"/>
  <c r="AP15" i="14"/>
  <c r="AH16" i="14"/>
  <c r="AP16" i="14"/>
  <c r="AH17" i="14"/>
  <c r="AP17" i="14"/>
  <c r="AH18" i="14"/>
  <c r="AP18" i="14"/>
  <c r="AP13" i="14"/>
  <c r="X65" i="14"/>
  <c r="E17" i="12" l="1"/>
  <c r="N1" i="16" l="1"/>
  <c r="E1" i="12"/>
  <c r="I18" i="12" l="1"/>
  <c r="K18" i="12"/>
  <c r="J18" i="12"/>
  <c r="I19" i="12" l="1"/>
  <c r="D19" i="12" s="1"/>
  <c r="K16" i="12"/>
  <c r="J16" i="12"/>
  <c r="J7" i="12" l="1"/>
  <c r="J13" i="12"/>
  <c r="AP125" i="14" l="1"/>
  <c r="D16" i="12" s="1"/>
  <c r="I16" i="12" s="1"/>
  <c r="I17" i="12" s="1"/>
  <c r="G16" i="12" s="1"/>
  <c r="AB110" i="14"/>
  <c r="D14" i="12" s="1"/>
  <c r="AB98" i="14"/>
  <c r="D13" i="12" s="1"/>
  <c r="AH85" i="14"/>
  <c r="X70" i="14"/>
  <c r="AF70" i="14"/>
  <c r="D10" i="12" s="1"/>
  <c r="AH56" i="14"/>
  <c r="AH37" i="14"/>
  <c r="AH19" i="14"/>
  <c r="AU1" i="14"/>
  <c r="D21" i="4"/>
  <c r="D20" i="4"/>
  <c r="D11" i="4"/>
  <c r="H1" i="4"/>
  <c r="E1" i="23"/>
  <c r="N29" i="16"/>
  <c r="M29" i="16"/>
  <c r="L29" i="16"/>
  <c r="K29" i="16"/>
  <c r="J29" i="16"/>
  <c r="I29" i="16"/>
  <c r="H29" i="16"/>
  <c r="G29" i="16"/>
  <c r="F29" i="16"/>
  <c r="E29" i="16"/>
  <c r="D29" i="16"/>
  <c r="C29" i="16"/>
  <c r="O28" i="16"/>
  <c r="N28" i="16"/>
  <c r="M28" i="16"/>
  <c r="L28" i="16"/>
  <c r="K28" i="16"/>
  <c r="J28" i="16"/>
  <c r="I28" i="16"/>
  <c r="H28" i="16"/>
  <c r="G28" i="16"/>
  <c r="F28" i="16"/>
  <c r="E28" i="16"/>
  <c r="D28" i="16"/>
  <c r="C28" i="16"/>
  <c r="O27" i="16"/>
  <c r="N27" i="16"/>
  <c r="M27" i="16"/>
  <c r="L27" i="16"/>
  <c r="K27" i="16"/>
  <c r="J27" i="16"/>
  <c r="I27" i="16"/>
  <c r="H27" i="16"/>
  <c r="G27" i="16"/>
  <c r="F27" i="16"/>
  <c r="E27" i="16"/>
  <c r="D27" i="16"/>
  <c r="C27" i="16"/>
  <c r="O26" i="16"/>
  <c r="O25" i="16"/>
  <c r="O24" i="16"/>
  <c r="O23" i="16"/>
  <c r="N23" i="16"/>
  <c r="M23" i="16"/>
  <c r="L23" i="16"/>
  <c r="K23" i="16"/>
  <c r="J23" i="16"/>
  <c r="I23" i="16"/>
  <c r="H23" i="16"/>
  <c r="G23" i="16"/>
  <c r="F23" i="16"/>
  <c r="E23" i="16"/>
  <c r="D23" i="16"/>
  <c r="C23" i="16"/>
  <c r="O22" i="16"/>
  <c r="O21" i="16"/>
  <c r="O20" i="16"/>
  <c r="O19" i="16"/>
  <c r="O18" i="16"/>
  <c r="O17" i="16"/>
  <c r="O16" i="16"/>
  <c r="O15" i="16"/>
  <c r="O14" i="16"/>
  <c r="O13" i="16"/>
  <c r="O12" i="16"/>
  <c r="N12" i="16"/>
  <c r="M12" i="16"/>
  <c r="L12" i="16"/>
  <c r="K12" i="16"/>
  <c r="J12" i="16"/>
  <c r="I12" i="16"/>
  <c r="H12" i="16"/>
  <c r="G12" i="16"/>
  <c r="F12" i="16"/>
  <c r="E12" i="16"/>
  <c r="D12" i="16"/>
  <c r="C12" i="16"/>
  <c r="O11" i="16"/>
  <c r="O10" i="16"/>
  <c r="O9" i="16"/>
  <c r="N8" i="16"/>
  <c r="M8" i="16"/>
  <c r="L8" i="16"/>
  <c r="K8" i="16"/>
  <c r="J8" i="16"/>
  <c r="I8" i="16"/>
  <c r="H8" i="16"/>
  <c r="G8" i="16"/>
  <c r="F8" i="16"/>
  <c r="E8" i="16"/>
  <c r="D8" i="16"/>
  <c r="AP85" i="14" l="1"/>
  <c r="D11" i="12" s="1"/>
  <c r="AP19" i="14"/>
  <c r="D7" i="12" s="1"/>
  <c r="E18" i="12"/>
  <c r="D15" i="12"/>
  <c r="AP56" i="14"/>
  <c r="D9" i="12" s="1"/>
  <c r="AP37" i="14"/>
  <c r="D8" i="12" s="1"/>
  <c r="I13" i="12" l="1"/>
  <c r="I14" i="12" s="1"/>
  <c r="G13" i="12" s="1"/>
  <c r="D12" i="12"/>
  <c r="I7" i="12" l="1"/>
  <c r="I8" i="12" s="1"/>
  <c r="G7" i="12" s="1"/>
  <c r="D17" i="12"/>
</calcChain>
</file>

<file path=xl/sharedStrings.xml><?xml version="1.0" encoding="utf-8"?>
<sst xmlns="http://schemas.openxmlformats.org/spreadsheetml/2006/main" count="315" uniqueCount="215">
  <si>
    <t>設備資金</t>
    <rPh sb="0" eb="2">
      <t>セツビ</t>
    </rPh>
    <rPh sb="2" eb="4">
      <t>シキン</t>
    </rPh>
    <phoneticPr fontId="3"/>
  </si>
  <si>
    <t>自己資金</t>
    <rPh sb="0" eb="2">
      <t>ジコ</t>
    </rPh>
    <rPh sb="2" eb="4">
      <t>シキン</t>
    </rPh>
    <phoneticPr fontId="3"/>
  </si>
  <si>
    <t>金融機関借入金</t>
    <rPh sb="0" eb="2">
      <t>キンユウ</t>
    </rPh>
    <rPh sb="2" eb="4">
      <t>キカン</t>
    </rPh>
    <rPh sb="4" eb="5">
      <t>カ</t>
    </rPh>
    <rPh sb="5" eb="6">
      <t>ハイ</t>
    </rPh>
    <rPh sb="6" eb="7">
      <t>キン</t>
    </rPh>
    <phoneticPr fontId="3"/>
  </si>
  <si>
    <t>設備資金合計</t>
    <rPh sb="0" eb="2">
      <t>セツビ</t>
    </rPh>
    <rPh sb="2" eb="4">
      <t>シキン</t>
    </rPh>
    <rPh sb="4" eb="6">
      <t>ゴウケイ</t>
    </rPh>
    <phoneticPr fontId="3"/>
  </si>
  <si>
    <t>運転資金</t>
    <rPh sb="0" eb="2">
      <t>ウンテン</t>
    </rPh>
    <rPh sb="2" eb="4">
      <t>シキン</t>
    </rPh>
    <phoneticPr fontId="3"/>
  </si>
  <si>
    <t>運転資金合計</t>
    <rPh sb="0" eb="2">
      <t>ウンテン</t>
    </rPh>
    <rPh sb="2" eb="4">
      <t>シキン</t>
    </rPh>
    <rPh sb="4" eb="6">
      <t>ゴウケイ</t>
    </rPh>
    <phoneticPr fontId="3"/>
  </si>
  <si>
    <t>合計※</t>
    <rPh sb="0" eb="2">
      <t>ゴウケイ</t>
    </rPh>
    <phoneticPr fontId="3"/>
  </si>
  <si>
    <t>　【 金融機関からの借入金の調達見込み 】</t>
    <rPh sb="3" eb="5">
      <t>キンユウ</t>
    </rPh>
    <rPh sb="5" eb="7">
      <t>キカン</t>
    </rPh>
    <rPh sb="10" eb="12">
      <t>カリイレ</t>
    </rPh>
    <rPh sb="12" eb="13">
      <t>キン</t>
    </rPh>
    <rPh sb="14" eb="16">
      <t>チョウタツ</t>
    </rPh>
    <rPh sb="16" eb="18">
      <t>ミコ</t>
    </rPh>
    <phoneticPr fontId="3"/>
  </si>
  <si>
    <t>　□　既調達済</t>
    <rPh sb="3" eb="4">
      <t>キ</t>
    </rPh>
    <rPh sb="4" eb="6">
      <t>チョウタツ</t>
    </rPh>
    <rPh sb="6" eb="7">
      <t>スミ</t>
    </rPh>
    <phoneticPr fontId="3"/>
  </si>
  <si>
    <t>　□　助成対象期間中までに調達見込み</t>
    <rPh sb="3" eb="5">
      <t>ジョセイ</t>
    </rPh>
    <rPh sb="5" eb="7">
      <t>タイショウ</t>
    </rPh>
    <rPh sb="7" eb="9">
      <t>キカン</t>
    </rPh>
    <rPh sb="9" eb="10">
      <t>チュウ</t>
    </rPh>
    <rPh sb="13" eb="15">
      <t>チョウタツ</t>
    </rPh>
    <rPh sb="15" eb="17">
      <t>ミコ</t>
    </rPh>
    <phoneticPr fontId="3"/>
  </si>
  <si>
    <t>　□　調達を希望している</t>
    <rPh sb="3" eb="5">
      <t>チョウタツ</t>
    </rPh>
    <rPh sb="6" eb="8">
      <t>キボウ</t>
    </rPh>
    <phoneticPr fontId="3"/>
  </si>
  <si>
    <t>事業スケジュール</t>
    <rPh sb="0" eb="2">
      <t>ジギョウ</t>
    </rPh>
    <phoneticPr fontId="4"/>
  </si>
  <si>
    <t>実施時期</t>
    <rPh sb="0" eb="2">
      <t>ジッシ</t>
    </rPh>
    <rPh sb="2" eb="4">
      <t>ジキ</t>
    </rPh>
    <phoneticPr fontId="4"/>
  </si>
  <si>
    <t>具体的な実施内容</t>
    <rPh sb="0" eb="3">
      <t>グタイテキ</t>
    </rPh>
    <rPh sb="4" eb="6">
      <t>ジッシ</t>
    </rPh>
    <rPh sb="6" eb="8">
      <t>ナイヨウ</t>
    </rPh>
    <phoneticPr fontId="4"/>
  </si>
  <si>
    <t>当
年
度</t>
    <rPh sb="0" eb="1">
      <t>トウ</t>
    </rPh>
    <rPh sb="1" eb="2">
      <t>トシ</t>
    </rPh>
    <rPh sb="3" eb="4">
      <t>ド</t>
    </rPh>
    <phoneticPr fontId="4"/>
  </si>
  <si>
    <t>翌
年
度</t>
    <rPh sb="1" eb="2">
      <t>トシ</t>
    </rPh>
    <rPh sb="3" eb="4">
      <t>タビ</t>
    </rPh>
    <phoneticPr fontId="4"/>
  </si>
  <si>
    <t>翌
々
年
度</t>
    <rPh sb="2" eb="4">
      <t>ケイエイ</t>
    </rPh>
    <rPh sb="4" eb="6">
      <t>ケイカク</t>
    </rPh>
    <phoneticPr fontId="4"/>
  </si>
  <si>
    <t>当年度</t>
    <rPh sb="0" eb="3">
      <t>トウネンド</t>
    </rPh>
    <phoneticPr fontId="3"/>
  </si>
  <si>
    <t>翌年度</t>
    <rPh sb="0" eb="3">
      <t>ヨクネンド</t>
    </rPh>
    <phoneticPr fontId="3"/>
  </si>
  <si>
    <t>翌々年度</t>
    <rPh sb="0" eb="2">
      <t>ヨクヨク</t>
    </rPh>
    <rPh sb="2" eb="4">
      <t>ネンド</t>
    </rPh>
    <phoneticPr fontId="3"/>
  </si>
  <si>
    <t>経費区分</t>
    <rPh sb="0" eb="2">
      <t>ケイヒ</t>
    </rPh>
    <rPh sb="2" eb="4">
      <t>クブン</t>
    </rPh>
    <phoneticPr fontId="4"/>
  </si>
  <si>
    <t>経費明細</t>
    <rPh sb="0" eb="2">
      <t>ケイヒ</t>
    </rPh>
    <rPh sb="2" eb="4">
      <t>メイサイ</t>
    </rPh>
    <phoneticPr fontId="4"/>
  </si>
  <si>
    <t>内容</t>
    <rPh sb="0" eb="2">
      <t>ナイヨウ</t>
    </rPh>
    <phoneticPr fontId="4"/>
  </si>
  <si>
    <t>所要金額</t>
    <rPh sb="0" eb="2">
      <t>ショヨウ</t>
    </rPh>
    <rPh sb="2" eb="4">
      <t>キンガク</t>
    </rPh>
    <phoneticPr fontId="4"/>
  </si>
  <si>
    <t>交付申請額</t>
    <rPh sb="0" eb="2">
      <t>コウフ</t>
    </rPh>
    <rPh sb="2" eb="4">
      <t>シンセイ</t>
    </rPh>
    <phoneticPr fontId="4"/>
  </si>
  <si>
    <t>備考</t>
    <rPh sb="0" eb="2">
      <t>ビコウ</t>
    </rPh>
    <phoneticPr fontId="4"/>
  </si>
  <si>
    <t>計</t>
    <rPh sb="0" eb="1">
      <t>ケイ</t>
    </rPh>
    <phoneticPr fontId="4"/>
  </si>
  <si>
    <t>事業費</t>
    <rPh sb="0" eb="3">
      <t>ジギョウヒ</t>
    </rPh>
    <phoneticPr fontId="4"/>
  </si>
  <si>
    <t>賃借料</t>
    <rPh sb="0" eb="1">
      <t>チン</t>
    </rPh>
    <rPh sb="1" eb="3">
      <t>シャクリョウ</t>
    </rPh>
    <phoneticPr fontId="4"/>
  </si>
  <si>
    <t>　合計</t>
    <rPh sb="1" eb="3">
      <t>ゴウケイ</t>
    </rPh>
    <phoneticPr fontId="4"/>
  </si>
  <si>
    <t>目的</t>
    <rPh sb="0" eb="2">
      <t>モクテキ</t>
    </rPh>
    <phoneticPr fontId="4"/>
  </si>
  <si>
    <t>　□　調達見込みはない</t>
    <rPh sb="3" eb="5">
      <t>チョウタツ</t>
    </rPh>
    <rPh sb="5" eb="7">
      <t>ミコ</t>
    </rPh>
    <phoneticPr fontId="3"/>
  </si>
  <si>
    <t>前月繰越</t>
    <rPh sb="0" eb="2">
      <t>ゼンゲツ</t>
    </rPh>
    <rPh sb="2" eb="4">
      <t>クリコシ</t>
    </rPh>
    <phoneticPr fontId="4"/>
  </si>
  <si>
    <t>収入</t>
    <rPh sb="0" eb="2">
      <t>シュウニュウ</t>
    </rPh>
    <phoneticPr fontId="4"/>
  </si>
  <si>
    <t>計（Ａ）</t>
    <rPh sb="0" eb="1">
      <t>ケイ</t>
    </rPh>
    <phoneticPr fontId="4"/>
  </si>
  <si>
    <t>支出</t>
    <rPh sb="0" eb="2">
      <t>シシュツ</t>
    </rPh>
    <phoneticPr fontId="4"/>
  </si>
  <si>
    <t>計（Ｂ）</t>
    <rPh sb="0" eb="1">
      <t>ケイ</t>
    </rPh>
    <phoneticPr fontId="4"/>
  </si>
  <si>
    <t>財務</t>
    <rPh sb="0" eb="2">
      <t>ザイム</t>
    </rPh>
    <phoneticPr fontId="4"/>
  </si>
  <si>
    <t>差引計（Ｃ）</t>
    <rPh sb="0" eb="2">
      <t>サシヒキ</t>
    </rPh>
    <rPh sb="2" eb="3">
      <t>ケイ</t>
    </rPh>
    <phoneticPr fontId="4"/>
  </si>
  <si>
    <t>差引（Ａ）-（Ｂ）+（Ｃ）</t>
    <rPh sb="0" eb="2">
      <t>サシヒ</t>
    </rPh>
    <phoneticPr fontId="4"/>
  </si>
  <si>
    <t>（税抜※）</t>
    <phoneticPr fontId="4"/>
  </si>
  <si>
    <t>(単位：円)</t>
    <phoneticPr fontId="4"/>
  </si>
  <si>
    <t>月数
(A)</t>
    <rPh sb="0" eb="1">
      <t>ゲツ</t>
    </rPh>
    <rPh sb="1" eb="2">
      <t>スウ</t>
    </rPh>
    <phoneticPr fontId="4"/>
  </si>
  <si>
    <t>月額給与
(B)</t>
    <rPh sb="0" eb="2">
      <t>ゲツガク</t>
    </rPh>
    <rPh sb="2" eb="4">
      <t>キュウヨ</t>
    </rPh>
    <phoneticPr fontId="4"/>
  </si>
  <si>
    <t>（税込）</t>
    <rPh sb="1" eb="3">
      <t>ゼイコミ</t>
    </rPh>
    <phoneticPr fontId="4"/>
  </si>
  <si>
    <t>(単位：円)</t>
  </si>
  <si>
    <t>日数
(A)</t>
    <rPh sb="0" eb="2">
      <t>ニッスウ</t>
    </rPh>
    <phoneticPr fontId="4"/>
  </si>
  <si>
    <t>日額賃金
(B)</t>
    <rPh sb="0" eb="2">
      <t>ニチガク</t>
    </rPh>
    <rPh sb="2" eb="4">
      <t>チンギン</t>
    </rPh>
    <phoneticPr fontId="4"/>
  </si>
  <si>
    <t>（単位：円）</t>
  </si>
  <si>
    <t>賃借物
（場所・広さ等）</t>
    <rPh sb="1" eb="2">
      <t>シャク</t>
    </rPh>
    <rPh sb="10" eb="11">
      <t>トウ</t>
    </rPh>
    <phoneticPr fontId="4"/>
  </si>
  <si>
    <t>使用目的</t>
    <phoneticPr fontId="4"/>
  </si>
  <si>
    <t>月数
(A)</t>
    <rPh sb="0" eb="2">
      <t>ツキスウ</t>
    </rPh>
    <phoneticPr fontId="4"/>
  </si>
  <si>
    <t>計</t>
    <phoneticPr fontId="4"/>
  </si>
  <si>
    <t>備考</t>
    <rPh sb="0" eb="1">
      <t>ソナエ</t>
    </rPh>
    <rPh sb="1" eb="2">
      <t>コウ</t>
    </rPh>
    <phoneticPr fontId="4"/>
  </si>
  <si>
    <t>個数
(A)</t>
    <rPh sb="0" eb="2">
      <t>コスウ</t>
    </rPh>
    <phoneticPr fontId="4"/>
  </si>
  <si>
    <t>(単位：円)</t>
    <phoneticPr fontId="4"/>
  </si>
  <si>
    <t>品　名</t>
    <rPh sb="0" eb="1">
      <t>ヒン</t>
    </rPh>
    <rPh sb="2" eb="3">
      <t>メイ</t>
    </rPh>
    <phoneticPr fontId="4"/>
  </si>
  <si>
    <t>用　途</t>
    <rPh sb="0" eb="1">
      <t>ヨウ</t>
    </rPh>
    <rPh sb="2" eb="3">
      <t>ト</t>
    </rPh>
    <phoneticPr fontId="4"/>
  </si>
  <si>
    <t>数量
(A)</t>
    <rPh sb="0" eb="2">
      <t>スウリョウ</t>
    </rPh>
    <phoneticPr fontId="4"/>
  </si>
  <si>
    <t>具体的な内容</t>
    <rPh sb="0" eb="3">
      <t>グタイテキ</t>
    </rPh>
    <rPh sb="4" eb="6">
      <t>ナイヨウ</t>
    </rPh>
    <phoneticPr fontId="4"/>
  </si>
  <si>
    <t xml:space="preserve">弁理士事務所
又は
権利所有企業名      </t>
    <phoneticPr fontId="2"/>
  </si>
  <si>
    <t>産業財産権出願・導入費</t>
    <rPh sb="0" eb="2">
      <t>サンギョウ</t>
    </rPh>
    <rPh sb="2" eb="5">
      <t>ザイサンケン</t>
    </rPh>
    <rPh sb="5" eb="7">
      <t>シュツガン</t>
    </rPh>
    <rPh sb="8" eb="10">
      <t>ドウニュウ</t>
    </rPh>
    <rPh sb="10" eb="11">
      <t>ヒ</t>
    </rPh>
    <phoneticPr fontId="2"/>
  </si>
  <si>
    <t>従業員人件費</t>
    <rPh sb="0" eb="3">
      <t>ジュウギョウイン</t>
    </rPh>
    <rPh sb="3" eb="6">
      <t>ジンケンヒ</t>
    </rPh>
    <phoneticPr fontId="4"/>
  </si>
  <si>
    <t>回数
(A)</t>
    <rPh sb="0" eb="1">
      <t>カイ</t>
    </rPh>
    <phoneticPr fontId="4"/>
  </si>
  <si>
    <t>助成対象期間内に助成対象とするもの</t>
    <rPh sb="0" eb="2">
      <t>ジョセイ</t>
    </rPh>
    <rPh sb="2" eb="4">
      <t>タイショウ</t>
    </rPh>
    <rPh sb="6" eb="7">
      <t>ナイ</t>
    </rPh>
    <rPh sb="8" eb="10">
      <t>ジョセイ</t>
    </rPh>
    <phoneticPr fontId="4"/>
  </si>
  <si>
    <t>従業員数（役員除く）</t>
    <rPh sb="0" eb="3">
      <t>ジュウギョウイン</t>
    </rPh>
    <rPh sb="3" eb="4">
      <t>スウ</t>
    </rPh>
    <rPh sb="5" eb="7">
      <t>ヤクイン</t>
    </rPh>
    <rPh sb="7" eb="8">
      <t>ノゾ</t>
    </rPh>
    <phoneticPr fontId="3"/>
  </si>
  <si>
    <t>その他入金</t>
    <rPh sb="2" eb="3">
      <t>タ</t>
    </rPh>
    <rPh sb="3" eb="5">
      <t>ニュウキン</t>
    </rPh>
    <phoneticPr fontId="2"/>
  </si>
  <si>
    <t>出資、借入</t>
    <rPh sb="0" eb="2">
      <t>シュッシ</t>
    </rPh>
    <rPh sb="3" eb="5">
      <t>カリイレ</t>
    </rPh>
    <phoneticPr fontId="4"/>
  </si>
  <si>
    <t>その他支出</t>
    <rPh sb="2" eb="3">
      <t>タ</t>
    </rPh>
    <rPh sb="3" eb="5">
      <t>シシュツ</t>
    </rPh>
    <phoneticPr fontId="2"/>
  </si>
  <si>
    <t>設備投資</t>
    <rPh sb="0" eb="2">
      <t>セツビ</t>
    </rPh>
    <rPh sb="2" eb="4">
      <t>トウシ</t>
    </rPh>
    <phoneticPr fontId="4"/>
  </si>
  <si>
    <t>借入金返済</t>
    <rPh sb="0" eb="2">
      <t>カリイレ</t>
    </rPh>
    <rPh sb="2" eb="3">
      <t>キン</t>
    </rPh>
    <rPh sb="3" eb="5">
      <t>ヘンサイ</t>
    </rPh>
    <phoneticPr fontId="2"/>
  </si>
  <si>
    <t>（単位：千円）</t>
    <rPh sb="1" eb="3">
      <t>タンイ</t>
    </rPh>
    <rPh sb="4" eb="6">
      <t>センエン</t>
    </rPh>
    <phoneticPr fontId="2"/>
  </si>
  <si>
    <t>必要な経費</t>
    <rPh sb="0" eb="2">
      <t>ヒツヨウ</t>
    </rPh>
    <rPh sb="3" eb="5">
      <t>ケイヒ</t>
    </rPh>
    <phoneticPr fontId="3"/>
  </si>
  <si>
    <t>調達の方法</t>
    <rPh sb="0" eb="2">
      <t>チョウタツ</t>
    </rPh>
    <rPh sb="3" eb="5">
      <t>ホウホウ</t>
    </rPh>
    <phoneticPr fontId="3"/>
  </si>
  <si>
    <t>その他
（売上収入など）</t>
    <rPh sb="5" eb="7">
      <t>ウリアゲ</t>
    </rPh>
    <rPh sb="7" eb="9">
      <t>シュウニュウ</t>
    </rPh>
    <phoneticPr fontId="3"/>
  </si>
  <si>
    <t>金融機関名：</t>
    <rPh sb="0" eb="2">
      <t>キンユウ</t>
    </rPh>
    <rPh sb="2" eb="4">
      <t>キカン</t>
    </rPh>
    <rPh sb="4" eb="5">
      <t>メイ</t>
    </rPh>
    <phoneticPr fontId="2"/>
  </si>
  <si>
    <t>（　　　　　　　　　　　　　　　　　　　　）</t>
    <phoneticPr fontId="2"/>
  </si>
  <si>
    <t>状況：</t>
    <rPh sb="0" eb="2">
      <t>ジョウキョウ</t>
    </rPh>
    <phoneticPr fontId="2"/>
  </si>
  <si>
    <t>（　相談　／　申込　／　決定　）</t>
    <rPh sb="2" eb="4">
      <t>ソウダン</t>
    </rPh>
    <rPh sb="7" eb="9">
      <t>モウシコミ</t>
    </rPh>
    <rPh sb="12" eb="14">
      <t>ケッテイ</t>
    </rPh>
    <phoneticPr fontId="2"/>
  </si>
  <si>
    <t>当年度</t>
    <rPh sb="0" eb="3">
      <t>トウネンド</t>
    </rPh>
    <phoneticPr fontId="2"/>
  </si>
  <si>
    <t>翌年度</t>
    <rPh sb="0" eb="3">
      <t>ヨクネンド</t>
    </rPh>
    <phoneticPr fontId="2"/>
  </si>
  <si>
    <t>翌々年度</t>
    <rPh sb="0" eb="2">
      <t>ヨクヨク</t>
    </rPh>
    <rPh sb="2" eb="4">
      <t>ネンド</t>
    </rPh>
    <phoneticPr fontId="2"/>
  </si>
  <si>
    <t>次期繰越</t>
    <rPh sb="0" eb="2">
      <t>ジキ</t>
    </rPh>
    <rPh sb="2" eb="4">
      <t>クリコシ</t>
    </rPh>
    <phoneticPr fontId="4"/>
  </si>
  <si>
    <t>第1四半期</t>
    <rPh sb="1" eb="4">
      <t>シハンキ</t>
    </rPh>
    <phoneticPr fontId="2"/>
  </si>
  <si>
    <t>第2四半期</t>
    <rPh sb="2" eb="5">
      <t>シハンキ</t>
    </rPh>
    <phoneticPr fontId="2"/>
  </si>
  <si>
    <t>第3四半期</t>
    <rPh sb="2" eb="5">
      <t>シハンキ</t>
    </rPh>
    <phoneticPr fontId="2"/>
  </si>
  <si>
    <t>第4四半期</t>
    <rPh sb="2" eb="5">
      <t>シハンキ</t>
    </rPh>
    <phoneticPr fontId="2"/>
  </si>
  <si>
    <t>第1 四半期</t>
    <rPh sb="0" eb="1">
      <t>ダイ</t>
    </rPh>
    <rPh sb="3" eb="6">
      <t>シハンキ</t>
    </rPh>
    <phoneticPr fontId="2"/>
  </si>
  <si>
    <t>第2 四半期</t>
    <rPh sb="0" eb="1">
      <t>ダイ</t>
    </rPh>
    <rPh sb="3" eb="6">
      <t>シハンキ</t>
    </rPh>
    <phoneticPr fontId="2"/>
  </si>
  <si>
    <t>第3 四半期</t>
    <rPh sb="0" eb="1">
      <t>ダイ</t>
    </rPh>
    <rPh sb="3" eb="6">
      <t>シハンキ</t>
    </rPh>
    <phoneticPr fontId="2"/>
  </si>
  <si>
    <t>第4 四半期</t>
    <rPh sb="0" eb="1">
      <t>ダイ</t>
    </rPh>
    <rPh sb="3" eb="6">
      <t>シハンキ</t>
    </rPh>
    <phoneticPr fontId="2"/>
  </si>
  <si>
    <t>金額(単位：千円）</t>
    <rPh sb="0" eb="2">
      <t>キンガク</t>
    </rPh>
    <rPh sb="3" eb="5">
      <t>タンイ</t>
    </rPh>
    <rPh sb="6" eb="7">
      <t>セン</t>
    </rPh>
    <rPh sb="7" eb="8">
      <t>エン</t>
    </rPh>
    <phoneticPr fontId="3"/>
  </si>
  <si>
    <t>（単位：　円）</t>
    <phoneticPr fontId="4"/>
  </si>
  <si>
    <t>広告費</t>
    <rPh sb="0" eb="3">
      <t>コウコクヒ</t>
    </rPh>
    <phoneticPr fontId="2"/>
  </si>
  <si>
    <r>
      <t xml:space="preserve">月額賃借料
</t>
    </r>
    <r>
      <rPr>
        <b/>
        <sz val="11"/>
        <rFont val="ＭＳ ゴシック"/>
        <family val="3"/>
        <charset val="128"/>
      </rPr>
      <t xml:space="preserve">(税抜)
</t>
    </r>
    <r>
      <rPr>
        <sz val="11"/>
        <rFont val="ＭＳ ゴシック"/>
        <family val="3"/>
        <charset val="128"/>
      </rPr>
      <t>(B)</t>
    </r>
    <rPh sb="0" eb="2">
      <t>ゲツガク</t>
    </rPh>
    <rPh sb="2" eb="5">
      <t>チンシャクリョウ</t>
    </rPh>
    <phoneticPr fontId="4"/>
  </si>
  <si>
    <r>
      <rPr>
        <b/>
        <sz val="11"/>
        <rFont val="ＭＳ ゴシック"/>
        <family val="3"/>
        <charset val="128"/>
      </rPr>
      <t>（税抜）</t>
    </r>
    <r>
      <rPr>
        <sz val="11"/>
        <rFont val="ＭＳ ゴシック"/>
        <family val="3"/>
        <charset val="128"/>
      </rPr>
      <t xml:space="preserve">
(A)×(B)</t>
    </r>
    <rPh sb="1" eb="2">
      <t>ゼイ</t>
    </rPh>
    <rPh sb="2" eb="3">
      <t>ヌ</t>
    </rPh>
    <phoneticPr fontId="4"/>
  </si>
  <si>
    <r>
      <t xml:space="preserve">単価
</t>
    </r>
    <r>
      <rPr>
        <b/>
        <sz val="11"/>
        <rFont val="ＭＳ ゴシック"/>
        <family val="3"/>
        <charset val="128"/>
      </rPr>
      <t xml:space="preserve">(税抜)
</t>
    </r>
    <r>
      <rPr>
        <sz val="11"/>
        <rFont val="ＭＳ ゴシック"/>
        <family val="3"/>
        <charset val="128"/>
      </rPr>
      <t>(B)</t>
    </r>
    <rPh sb="0" eb="2">
      <t>タンカ</t>
    </rPh>
    <rPh sb="4" eb="6">
      <t>ゼイヌキ</t>
    </rPh>
    <phoneticPr fontId="4"/>
  </si>
  <si>
    <r>
      <t xml:space="preserve">購入単価
</t>
    </r>
    <r>
      <rPr>
        <b/>
        <sz val="11"/>
        <rFont val="ＭＳ ゴシック"/>
        <family val="3"/>
        <charset val="128"/>
      </rPr>
      <t xml:space="preserve">(税抜)
</t>
    </r>
    <r>
      <rPr>
        <sz val="11"/>
        <rFont val="ＭＳ ゴシック"/>
        <family val="3"/>
        <charset val="128"/>
      </rPr>
      <t>(B)</t>
    </r>
    <rPh sb="0" eb="2">
      <t>コウニュウ</t>
    </rPh>
    <rPh sb="2" eb="4">
      <t>タンカ</t>
    </rPh>
    <rPh sb="6" eb="8">
      <t>ゼイヌキ</t>
    </rPh>
    <phoneticPr fontId="4"/>
  </si>
  <si>
    <r>
      <t xml:space="preserve">単価
</t>
    </r>
    <r>
      <rPr>
        <b/>
        <sz val="11"/>
        <rFont val="ＭＳ ゴシック"/>
        <family val="3"/>
        <charset val="128"/>
      </rPr>
      <t xml:space="preserve">(税抜)
</t>
    </r>
    <r>
      <rPr>
        <sz val="11"/>
        <rFont val="ＭＳ ゴシック"/>
        <family val="3"/>
        <charset val="128"/>
      </rPr>
      <t>(B)</t>
    </r>
    <rPh sb="0" eb="2">
      <t>タンカ</t>
    </rPh>
    <phoneticPr fontId="4"/>
  </si>
  <si>
    <t>（借入先：　　　　　　　　）</t>
    <rPh sb="1" eb="3">
      <t>カリイレ</t>
    </rPh>
    <rPh sb="3" eb="4">
      <t>サキ</t>
    </rPh>
    <phoneticPr fontId="3"/>
  </si>
  <si>
    <t>　　金融機関以外の借入金
（借入先：　　　　　　　）</t>
    <rPh sb="2" eb="4">
      <t>キンユウ</t>
    </rPh>
    <rPh sb="4" eb="6">
      <t>キカン</t>
    </rPh>
    <rPh sb="6" eb="8">
      <t>イガイ</t>
    </rPh>
    <rPh sb="9" eb="11">
      <t>カリイレ</t>
    </rPh>
    <rPh sb="11" eb="12">
      <t>キン</t>
    </rPh>
    <rPh sb="14" eb="16">
      <t>カリイレ</t>
    </rPh>
    <rPh sb="16" eb="17">
      <t>サキ</t>
    </rPh>
    <phoneticPr fontId="3"/>
  </si>
  <si>
    <t>　　借入金以外の資金調達
（調達先：　　　　　　　）</t>
    <rPh sb="2" eb="4">
      <t>カリイレ</t>
    </rPh>
    <rPh sb="4" eb="5">
      <t>キン</t>
    </rPh>
    <rPh sb="5" eb="7">
      <t>イガイ</t>
    </rPh>
    <rPh sb="8" eb="10">
      <t>シキン</t>
    </rPh>
    <rPh sb="10" eb="12">
      <t>チョウタツ</t>
    </rPh>
    <phoneticPr fontId="3"/>
  </si>
  <si>
    <t>月給制従業員</t>
    <rPh sb="0" eb="2">
      <t>ゲッキュウ</t>
    </rPh>
    <rPh sb="2" eb="3">
      <t>セイ</t>
    </rPh>
    <rPh sb="3" eb="6">
      <t>ジュウギョウイン</t>
    </rPh>
    <phoneticPr fontId="4"/>
  </si>
  <si>
    <t>日給制・時給制従業員</t>
    <rPh sb="0" eb="3">
      <t>ニッキュウセイ</t>
    </rPh>
    <rPh sb="4" eb="7">
      <t>ジキュウセイ</t>
    </rPh>
    <rPh sb="7" eb="10">
      <t>ジュウギョウイン</t>
    </rPh>
    <phoneticPr fontId="4"/>
  </si>
  <si>
    <t>ア　申請書提出日を基準として、申請される方の会計年度に応じ、事業スケジュールをご記入ください。
イ　個人事業主の方及び創業前の個人で個人事業主として事業実施を予定される方は1月1日から12月31日
　までの期間が会計年度となります。</t>
    <rPh sb="2" eb="5">
      <t>シンセイショ</t>
    </rPh>
    <rPh sb="5" eb="7">
      <t>テイシュツ</t>
    </rPh>
    <rPh sb="7" eb="8">
      <t>ビ</t>
    </rPh>
    <rPh sb="9" eb="11">
      <t>キジュン</t>
    </rPh>
    <rPh sb="15" eb="17">
      <t>シンセイ</t>
    </rPh>
    <rPh sb="20" eb="21">
      <t>カタ</t>
    </rPh>
    <rPh sb="22" eb="24">
      <t>カイケイ</t>
    </rPh>
    <rPh sb="24" eb="26">
      <t>ネンド</t>
    </rPh>
    <rPh sb="27" eb="28">
      <t>オウ</t>
    </rPh>
    <rPh sb="30" eb="32">
      <t>ジギョウ</t>
    </rPh>
    <rPh sb="40" eb="42">
      <t>キニュウ</t>
    </rPh>
    <rPh sb="50" eb="52">
      <t>コジン</t>
    </rPh>
    <rPh sb="52" eb="55">
      <t>ジギョウヌシ</t>
    </rPh>
    <rPh sb="56" eb="57">
      <t>カタ</t>
    </rPh>
    <rPh sb="57" eb="58">
      <t>オヨ</t>
    </rPh>
    <rPh sb="59" eb="61">
      <t>ソウギョウ</t>
    </rPh>
    <rPh sb="61" eb="62">
      <t>マエ</t>
    </rPh>
    <rPh sb="63" eb="65">
      <t>コジン</t>
    </rPh>
    <rPh sb="66" eb="68">
      <t>コジン</t>
    </rPh>
    <rPh sb="68" eb="71">
      <t>ジギョウヌシ</t>
    </rPh>
    <rPh sb="74" eb="76">
      <t>ジギョウ</t>
    </rPh>
    <rPh sb="76" eb="78">
      <t>ジッシ</t>
    </rPh>
    <rPh sb="79" eb="81">
      <t>ヨテイ</t>
    </rPh>
    <rPh sb="84" eb="85">
      <t>カタ</t>
    </rPh>
    <rPh sb="106" eb="108">
      <t>カイケイ</t>
    </rPh>
    <phoneticPr fontId="4"/>
  </si>
  <si>
    <t>名</t>
    <rPh sb="0" eb="1">
      <t>メイ</t>
    </rPh>
    <phoneticPr fontId="2"/>
  </si>
  <si>
    <t>月給・日給・時給</t>
    <rPh sb="0" eb="2">
      <t>ゲッキュウ</t>
    </rPh>
    <rPh sb="3" eb="5">
      <t>ニッキュウ</t>
    </rPh>
    <rPh sb="6" eb="8">
      <t>ジキュウ</t>
    </rPh>
    <phoneticPr fontId="2"/>
  </si>
  <si>
    <t>単価</t>
    <rPh sb="0" eb="2">
      <t>タンカ</t>
    </rPh>
    <phoneticPr fontId="2"/>
  </si>
  <si>
    <t>人数</t>
    <rPh sb="0" eb="2">
      <t>ニンズウ</t>
    </rPh>
    <phoneticPr fontId="2"/>
  </si>
  <si>
    <t>期間</t>
    <rPh sb="0" eb="2">
      <t>キカン</t>
    </rPh>
    <phoneticPr fontId="2"/>
  </si>
  <si>
    <t>内容</t>
    <rPh sb="0" eb="2">
      <t>ナイヨウ</t>
    </rPh>
    <phoneticPr fontId="2"/>
  </si>
  <si>
    <t>総額</t>
    <rPh sb="0" eb="2">
      <t>ソウガク</t>
    </rPh>
    <phoneticPr fontId="2"/>
  </si>
  <si>
    <t>商品・サービス名</t>
    <rPh sb="0" eb="2">
      <t>ショウヒン</t>
    </rPh>
    <rPh sb="7" eb="8">
      <t>メイ</t>
    </rPh>
    <phoneticPr fontId="2"/>
  </si>
  <si>
    <t>販売又は提供数量</t>
    <rPh sb="0" eb="2">
      <t>ハンバイ</t>
    </rPh>
    <rPh sb="2" eb="3">
      <t>マタ</t>
    </rPh>
    <rPh sb="4" eb="6">
      <t>テイキョウ</t>
    </rPh>
    <rPh sb="6" eb="8">
      <t>スウリョウ</t>
    </rPh>
    <phoneticPr fontId="2"/>
  </si>
  <si>
    <t>上記見込の根拠・想定に関する説明</t>
    <phoneticPr fontId="2"/>
  </si>
  <si>
    <t>期間（暦年・月）</t>
    <rPh sb="0" eb="2">
      <t>キカン</t>
    </rPh>
    <rPh sb="3" eb="5">
      <t>レキネン</t>
    </rPh>
    <rPh sb="6" eb="7">
      <t>ツキ</t>
    </rPh>
    <phoneticPr fontId="2"/>
  </si>
  <si>
    <t>　　　　年　　月から　　　　年　　月まで</t>
    <rPh sb="4" eb="5">
      <t>ネン</t>
    </rPh>
    <rPh sb="7" eb="8">
      <t>ガツ</t>
    </rPh>
    <rPh sb="14" eb="15">
      <t>ネン</t>
    </rPh>
    <rPh sb="17" eb="18">
      <t>ガツ</t>
    </rPh>
    <phoneticPr fontId="2"/>
  </si>
  <si>
    <t>内訳（単価、数量等）</t>
    <rPh sb="0" eb="2">
      <t>ウチワケ</t>
    </rPh>
    <rPh sb="3" eb="5">
      <t>タンカ</t>
    </rPh>
    <rPh sb="6" eb="8">
      <t>スウリョウ</t>
    </rPh>
    <rPh sb="8" eb="9">
      <t>トウ</t>
    </rPh>
    <phoneticPr fontId="2"/>
  </si>
  <si>
    <t>仕入数量</t>
    <rPh sb="0" eb="2">
      <t>シイレ</t>
    </rPh>
    <rPh sb="2" eb="4">
      <t>スウリョウ</t>
    </rPh>
    <phoneticPr fontId="2"/>
  </si>
  <si>
    <t>主要仕入先</t>
    <rPh sb="0" eb="2">
      <t>シュヨウ</t>
    </rPh>
    <rPh sb="2" eb="4">
      <t>シイレ</t>
    </rPh>
    <rPh sb="4" eb="5">
      <t>サキ</t>
    </rPh>
    <phoneticPr fontId="2"/>
  </si>
  <si>
    <t>賃金給与</t>
    <rPh sb="0" eb="2">
      <t>チンギン</t>
    </rPh>
    <rPh sb="2" eb="4">
      <t>キュウヨ</t>
    </rPh>
    <phoneticPr fontId="2"/>
  </si>
  <si>
    <t>期間（月数又は日数）</t>
    <rPh sb="0" eb="2">
      <t>キカン</t>
    </rPh>
    <rPh sb="3" eb="5">
      <t>ツキスウ</t>
    </rPh>
    <rPh sb="5" eb="6">
      <t>マタ</t>
    </rPh>
    <rPh sb="7" eb="9">
      <t>ニッスウ</t>
    </rPh>
    <phoneticPr fontId="2"/>
  </si>
  <si>
    <t>賃借料</t>
    <rPh sb="0" eb="3">
      <t>チンシャクリョウ</t>
    </rPh>
    <phoneticPr fontId="2"/>
  </si>
  <si>
    <t>経費１（名称）</t>
    <rPh sb="0" eb="2">
      <t>ケイヒ</t>
    </rPh>
    <rPh sb="4" eb="6">
      <t>メイショウ</t>
    </rPh>
    <phoneticPr fontId="2"/>
  </si>
  <si>
    <t>経費２（名称）</t>
    <rPh sb="0" eb="2">
      <t>ケイヒ</t>
    </rPh>
    <rPh sb="4" eb="6">
      <t>メイショウ</t>
    </rPh>
    <phoneticPr fontId="2"/>
  </si>
  <si>
    <t>経費３（名称）</t>
    <rPh sb="0" eb="2">
      <t>ケイヒ</t>
    </rPh>
    <rPh sb="4" eb="6">
      <t>メイショウ</t>
    </rPh>
    <phoneticPr fontId="2"/>
  </si>
  <si>
    <t>経費４（名称）</t>
    <rPh sb="0" eb="2">
      <t>ケイヒ</t>
    </rPh>
    <rPh sb="4" eb="6">
      <t>メイショウ</t>
    </rPh>
    <phoneticPr fontId="2"/>
  </si>
  <si>
    <t>経費５（名称）</t>
    <rPh sb="0" eb="2">
      <t>ケイヒ</t>
    </rPh>
    <rPh sb="4" eb="6">
      <t>メイショウ</t>
    </rPh>
    <phoneticPr fontId="2"/>
  </si>
  <si>
    <t>収入の主要項目の明確な積算根拠</t>
    <rPh sb="0" eb="2">
      <t>シュウニュウ</t>
    </rPh>
    <rPh sb="3" eb="5">
      <t>シュヨウ</t>
    </rPh>
    <rPh sb="5" eb="7">
      <t>コウモク</t>
    </rPh>
    <rPh sb="8" eb="10">
      <t>メイカク</t>
    </rPh>
    <rPh sb="11" eb="13">
      <t>セキサン</t>
    </rPh>
    <rPh sb="13" eb="15">
      <t>コンキョ</t>
    </rPh>
    <phoneticPr fontId="3"/>
  </si>
  <si>
    <t>支出の主要項目の明確な積算根拠</t>
    <rPh sb="0" eb="2">
      <t>シシュツ</t>
    </rPh>
    <rPh sb="8" eb="10">
      <t>メイカク</t>
    </rPh>
    <rPh sb="11" eb="13">
      <t>セキサン</t>
    </rPh>
    <rPh sb="13" eb="15">
      <t>コンキョ</t>
    </rPh>
    <phoneticPr fontId="3"/>
  </si>
  <si>
    <t>上記以外で資金繰り表に追加記載した支出項目の内容・総額</t>
    <rPh sb="0" eb="2">
      <t>ジョウキ</t>
    </rPh>
    <rPh sb="2" eb="4">
      <t>イガイ</t>
    </rPh>
    <rPh sb="5" eb="7">
      <t>シキン</t>
    </rPh>
    <rPh sb="7" eb="8">
      <t>グ</t>
    </rPh>
    <rPh sb="9" eb="10">
      <t>ヒョウ</t>
    </rPh>
    <rPh sb="11" eb="13">
      <t>ツイカ</t>
    </rPh>
    <rPh sb="13" eb="15">
      <t>キサイ</t>
    </rPh>
    <rPh sb="17" eb="19">
      <t>シシュツ</t>
    </rPh>
    <rPh sb="19" eb="21">
      <t>コウモク</t>
    </rPh>
    <rPh sb="22" eb="24">
      <t>ナイヨウ</t>
    </rPh>
    <rPh sb="25" eb="27">
      <t>ソウガク</t>
    </rPh>
    <phoneticPr fontId="2"/>
  </si>
  <si>
    <t>●</t>
    <phoneticPr fontId="2"/>
  </si>
  <si>
    <t>●　その他入金</t>
    <rPh sb="4" eb="5">
      <t>タ</t>
    </rPh>
    <rPh sb="5" eb="7">
      <t>ニュウキン</t>
    </rPh>
    <phoneticPr fontId="2"/>
  </si>
  <si>
    <t>　ア　申請書提出日を基準として、申請される方の会計年度に応じ、資金繰りをご記入ください。</t>
    <rPh sb="3" eb="5">
      <t>シンセイ</t>
    </rPh>
    <rPh sb="5" eb="6">
      <t>ショ</t>
    </rPh>
    <rPh sb="6" eb="8">
      <t>テイシュツ</t>
    </rPh>
    <rPh sb="8" eb="9">
      <t>ビ</t>
    </rPh>
    <rPh sb="10" eb="12">
      <t>キジュン</t>
    </rPh>
    <rPh sb="16" eb="18">
      <t>シンセイ</t>
    </rPh>
    <rPh sb="21" eb="22">
      <t>カタ</t>
    </rPh>
    <rPh sb="23" eb="25">
      <t>カイケイ</t>
    </rPh>
    <rPh sb="25" eb="27">
      <t>ネンド</t>
    </rPh>
    <rPh sb="28" eb="29">
      <t>オウ</t>
    </rPh>
    <rPh sb="31" eb="33">
      <t>シキン</t>
    </rPh>
    <rPh sb="33" eb="34">
      <t>グ</t>
    </rPh>
    <rPh sb="37" eb="39">
      <t>キニュウ</t>
    </rPh>
    <phoneticPr fontId="2"/>
  </si>
  <si>
    <t>形態１　（いずれかに丸）</t>
    <rPh sb="0" eb="2">
      <t>ケイタイ</t>
    </rPh>
    <rPh sb="10" eb="11">
      <t>マル</t>
    </rPh>
    <phoneticPr fontId="2"/>
  </si>
  <si>
    <t>形態２　（いずれかに丸）</t>
    <rPh sb="0" eb="2">
      <t>ケイタイ</t>
    </rPh>
    <rPh sb="10" eb="11">
      <t>マル</t>
    </rPh>
    <phoneticPr fontId="2"/>
  </si>
  <si>
    <t>形態３　（いずれかに丸）</t>
    <rPh sb="0" eb="2">
      <t>ケイタイ</t>
    </rPh>
    <rPh sb="10" eb="11">
      <t>マル</t>
    </rPh>
    <phoneticPr fontId="2"/>
  </si>
  <si>
    <t>　ウ　助成対象事業以外での入出金がある場合、その他入金、その他支出にご記入ください。</t>
    <rPh sb="35" eb="37">
      <t>キニュウ</t>
    </rPh>
    <phoneticPr fontId="2"/>
  </si>
  <si>
    <t>※　合計については左右同じ金額になるようにご記入ください。</t>
    <phoneticPr fontId="3"/>
  </si>
  <si>
    <t>　ア　申請書提出日を基準として、申請される方の会計年度に応じ、前表の資金繰り表に記載した項目・金額の積算根拠等を
　　ご記入ください。</t>
    <rPh sb="31" eb="32">
      <t>ゼン</t>
    </rPh>
    <rPh sb="32" eb="33">
      <t>ヒョウ</t>
    </rPh>
    <rPh sb="34" eb="36">
      <t>シキン</t>
    </rPh>
    <rPh sb="36" eb="37">
      <t>グ</t>
    </rPh>
    <rPh sb="38" eb="39">
      <t>ヒョウ</t>
    </rPh>
    <rPh sb="40" eb="42">
      <t>キサイ</t>
    </rPh>
    <rPh sb="44" eb="46">
      <t>コウモク</t>
    </rPh>
    <rPh sb="47" eb="49">
      <t>キンガク</t>
    </rPh>
    <rPh sb="50" eb="52">
      <t>セキサン</t>
    </rPh>
    <rPh sb="52" eb="54">
      <t>コンキョ</t>
    </rPh>
    <rPh sb="54" eb="55">
      <t>トウ</t>
    </rPh>
    <phoneticPr fontId="3"/>
  </si>
  <si>
    <t>　イ　助成事業以外に事業がある場合は、積算根拠に助成事業とそれ以外の事業の内訳もご記入ください。　　（単位：千円）</t>
    <rPh sb="3" eb="5">
      <t>ジョセイ</t>
    </rPh>
    <rPh sb="5" eb="7">
      <t>ジギョウ</t>
    </rPh>
    <rPh sb="7" eb="9">
      <t>イガイ</t>
    </rPh>
    <rPh sb="10" eb="12">
      <t>ジギョウ</t>
    </rPh>
    <rPh sb="15" eb="17">
      <t>バアイ</t>
    </rPh>
    <rPh sb="19" eb="21">
      <t>セキサン</t>
    </rPh>
    <rPh sb="21" eb="23">
      <t>コンキョ</t>
    </rPh>
    <rPh sb="24" eb="26">
      <t>ジョセイ</t>
    </rPh>
    <rPh sb="26" eb="28">
      <t>ジギョウ</t>
    </rPh>
    <rPh sb="31" eb="33">
      <t>イガイ</t>
    </rPh>
    <rPh sb="34" eb="36">
      <t>ジギョウ</t>
    </rPh>
    <rPh sb="37" eb="39">
      <t>ウチワケ</t>
    </rPh>
    <rPh sb="41" eb="43">
      <t>キニュウ</t>
    </rPh>
    <rPh sb="51" eb="53">
      <t>タンイ</t>
    </rPh>
    <rPh sb="54" eb="56">
      <t>センエン</t>
    </rPh>
    <phoneticPr fontId="3"/>
  </si>
  <si>
    <t>数
(A)</t>
    <rPh sb="0" eb="1">
      <t>スウ</t>
    </rPh>
    <phoneticPr fontId="4"/>
  </si>
  <si>
    <t>　　　　年　　月から
　　　　年　　月まで</t>
    <phoneticPr fontId="2"/>
  </si>
  <si>
    <t>期間</t>
    <rPh sb="0" eb="2">
      <t>キカン</t>
    </rPh>
    <phoneticPr fontId="2"/>
  </si>
  <si>
    <t>　　「税抜」とは消費税及び地方消費税を除外した金額を指します。</t>
    <rPh sb="3" eb="5">
      <t>ゼイヌキ</t>
    </rPh>
    <rPh sb="8" eb="11">
      <t>ショウヒゼイ</t>
    </rPh>
    <rPh sb="11" eb="12">
      <t>オヨ</t>
    </rPh>
    <rPh sb="13" eb="15">
      <t>チホウ</t>
    </rPh>
    <rPh sb="15" eb="18">
      <t>ショウヒゼイ</t>
    </rPh>
    <rPh sb="19" eb="21">
      <t>ジョガイ</t>
    </rPh>
    <rPh sb="23" eb="25">
      <t>キンガク</t>
    </rPh>
    <rPh sb="26" eb="27">
      <t>サ</t>
    </rPh>
    <phoneticPr fontId="4"/>
  </si>
  <si>
    <t>ア　事業費</t>
    <rPh sb="2" eb="5">
      <t>ジギョウヒ</t>
    </rPh>
    <phoneticPr fontId="4"/>
  </si>
  <si>
    <t xml:space="preserve">  ○　民間企業以外が設置する創業支援施設（区市町村、国公立大学等）の賃借料、登記や郵便物の
　　受領等を目的とした事業上の所在地の借り受け、借り受けた所在地からの郵便転送、電話転送、
　　電話代行及びファックス転送等のみを内容とするサービスの利用料、敷金、礼金、保証金、
　　手数料、更新料等は、対象となりません。</t>
    <phoneticPr fontId="2"/>
  </si>
  <si>
    <t>　申請額は経費区分ごとに所要金額の合計の３分の２以内、かつ、千円未満切り捨ての金額でご記入ください。</t>
    <phoneticPr fontId="2"/>
  </si>
  <si>
    <t>　イ　●の項目については、次表（その２）において、明確な積算根拠等をご記入ください。</t>
    <rPh sb="5" eb="7">
      <t>コウモク</t>
    </rPh>
    <rPh sb="13" eb="15">
      <t>ジヒョウ</t>
    </rPh>
    <rPh sb="25" eb="27">
      <t>メイカク</t>
    </rPh>
    <rPh sb="28" eb="30">
      <t>セキサン</t>
    </rPh>
    <rPh sb="30" eb="32">
      <t>コンキョ</t>
    </rPh>
    <rPh sb="32" eb="33">
      <t>トウ</t>
    </rPh>
    <rPh sb="35" eb="37">
      <t>キニュウ</t>
    </rPh>
    <phoneticPr fontId="2"/>
  </si>
  <si>
    <t>(ｱ)　 従業員人件費①（月給制）</t>
    <rPh sb="5" eb="8">
      <t>ジュウギョウイン</t>
    </rPh>
    <rPh sb="8" eb="11">
      <t>ジンケンヒ</t>
    </rPh>
    <rPh sb="13" eb="15">
      <t>ゲッキュウ</t>
    </rPh>
    <rPh sb="15" eb="16">
      <t>セイ</t>
    </rPh>
    <phoneticPr fontId="4"/>
  </si>
  <si>
    <t>イ　従業員人件費</t>
    <rPh sb="2" eb="5">
      <t>ジュウギョウイン</t>
    </rPh>
    <rPh sb="5" eb="8">
      <t>ジンケンヒ</t>
    </rPh>
    <phoneticPr fontId="4"/>
  </si>
  <si>
    <t>(ｲ)　 従業員人件費②（日給制・時給制）</t>
    <rPh sb="5" eb="8">
      <t>ジュウギョウイン</t>
    </rPh>
    <rPh sb="8" eb="11">
      <t>ジンケンヒ</t>
    </rPh>
    <rPh sb="13" eb="16">
      <t>ニッキュウセイ</t>
    </rPh>
    <rPh sb="17" eb="19">
      <t>ジキュウ</t>
    </rPh>
    <rPh sb="19" eb="20">
      <t>セイ</t>
    </rPh>
    <phoneticPr fontId="4"/>
  </si>
  <si>
    <t>　本様式をExcelファイルへの入力にて作成の場合、各経費項目の所要金額は「⑩　助成対象経費明細の内容」の
各経費項目の所要金額合計欄から自動入力されます。交付申請額についてのみ、ご記入ください。</t>
    <rPh sb="1" eb="2">
      <t>ホン</t>
    </rPh>
    <rPh sb="2" eb="4">
      <t>ヨウシキ</t>
    </rPh>
    <rPh sb="16" eb="18">
      <t>ニュウリョク</t>
    </rPh>
    <rPh sb="20" eb="22">
      <t>サクセイ</t>
    </rPh>
    <rPh sb="23" eb="25">
      <t>バアイ</t>
    </rPh>
    <rPh sb="26" eb="29">
      <t>カクケイヒ</t>
    </rPh>
    <rPh sb="29" eb="31">
      <t>コウモク</t>
    </rPh>
    <rPh sb="32" eb="34">
      <t>ショヨウ</t>
    </rPh>
    <rPh sb="34" eb="36">
      <t>キンガク</t>
    </rPh>
    <rPh sb="40" eb="42">
      <t>ジョセイ</t>
    </rPh>
    <rPh sb="42" eb="44">
      <t>タイショウ</t>
    </rPh>
    <rPh sb="44" eb="46">
      <t>ケイヒ</t>
    </rPh>
    <rPh sb="46" eb="48">
      <t>メイサイ</t>
    </rPh>
    <rPh sb="49" eb="51">
      <t>ナイヨウ</t>
    </rPh>
    <rPh sb="54" eb="55">
      <t>カク</t>
    </rPh>
    <rPh sb="55" eb="57">
      <t>ケイヒ</t>
    </rPh>
    <rPh sb="57" eb="59">
      <t>コウモク</t>
    </rPh>
    <rPh sb="60" eb="62">
      <t>ショヨウ</t>
    </rPh>
    <rPh sb="62" eb="64">
      <t>キンガク</t>
    </rPh>
    <rPh sb="64" eb="66">
      <t>ゴウケイ</t>
    </rPh>
    <rPh sb="66" eb="67">
      <t>ラン</t>
    </rPh>
    <rPh sb="69" eb="71">
      <t>ジドウ</t>
    </rPh>
    <rPh sb="71" eb="73">
      <t>ニュウリョク</t>
    </rPh>
    <rPh sb="78" eb="80">
      <t>コウフ</t>
    </rPh>
    <rPh sb="80" eb="82">
      <t>シンセイ</t>
    </rPh>
    <rPh sb="82" eb="83">
      <t>ガク</t>
    </rPh>
    <rPh sb="91" eb="93">
      <t>キニュウ</t>
    </rPh>
    <phoneticPr fontId="2"/>
  </si>
  <si>
    <t>　　　　年　　月から
　　　　年　　月まで</t>
    <phoneticPr fontId="2"/>
  </si>
  <si>
    <r>
      <t>⑥　経営計画</t>
    </r>
    <r>
      <rPr>
        <b/>
        <sz val="11"/>
        <rFont val="ＭＳ ゴシック"/>
        <family val="3"/>
        <charset val="128"/>
      </rPr>
      <t>（</t>
    </r>
    <r>
      <rPr>
        <b/>
        <u/>
        <sz val="11"/>
        <rFont val="ＭＳ ゴシック"/>
        <family val="3"/>
        <charset val="128"/>
      </rPr>
      <t>網掛け部分のみご記入ください</t>
    </r>
    <r>
      <rPr>
        <b/>
        <sz val="11"/>
        <rFont val="ＭＳ ゴシック"/>
        <family val="3"/>
        <charset val="128"/>
      </rPr>
      <t>）</t>
    </r>
    <rPh sb="2" eb="4">
      <t>ケイエイ</t>
    </rPh>
    <rPh sb="4" eb="6">
      <t>ケイカク</t>
    </rPh>
    <phoneticPr fontId="4"/>
  </si>
  <si>
    <t>⑦　資金繰り表及び経営見通し　その１</t>
    <rPh sb="2" eb="4">
      <t>シキン</t>
    </rPh>
    <rPh sb="4" eb="5">
      <t>ク</t>
    </rPh>
    <rPh sb="6" eb="7">
      <t>ヒョウ</t>
    </rPh>
    <rPh sb="7" eb="8">
      <t>オヨ</t>
    </rPh>
    <rPh sb="9" eb="11">
      <t>ケイエイ</t>
    </rPh>
    <rPh sb="11" eb="13">
      <t>ミトオ</t>
    </rPh>
    <phoneticPr fontId="4"/>
  </si>
  <si>
    <t>※　助成対象期間内（２年間）における、助成事業に必要な全ての経費とその経費の調達方法をご記入ください。</t>
    <rPh sb="2" eb="4">
      <t>ジョセイ</t>
    </rPh>
    <rPh sb="4" eb="6">
      <t>タイショウ</t>
    </rPh>
    <rPh sb="6" eb="8">
      <t>キカン</t>
    </rPh>
    <rPh sb="8" eb="9">
      <t>ナイ</t>
    </rPh>
    <rPh sb="11" eb="13">
      <t>ネンカン</t>
    </rPh>
    <rPh sb="19" eb="21">
      <t>ジョセイ</t>
    </rPh>
    <rPh sb="21" eb="23">
      <t>ジギョウ</t>
    </rPh>
    <rPh sb="24" eb="26">
      <t>ヒツヨウ</t>
    </rPh>
    <rPh sb="27" eb="28">
      <t>スベ</t>
    </rPh>
    <rPh sb="30" eb="32">
      <t>ケイヒ</t>
    </rPh>
    <rPh sb="35" eb="37">
      <t>ケイヒ</t>
    </rPh>
    <rPh sb="38" eb="40">
      <t>チョウタツ</t>
    </rPh>
    <rPh sb="40" eb="42">
      <t>ホウホウ</t>
    </rPh>
    <rPh sb="44" eb="46">
      <t>キニュウ</t>
    </rPh>
    <phoneticPr fontId="3"/>
  </si>
  <si>
    <t>(ｱ)　 賃借料</t>
    <rPh sb="5" eb="7">
      <t>チンシャク</t>
    </rPh>
    <rPh sb="7" eb="8">
      <t>リョウ</t>
    </rPh>
    <phoneticPr fontId="4"/>
  </si>
  <si>
    <t xml:space="preserve">  ○　助成事業の遂行に必要な不動産（事務所、店舗等）及び備品等について、助成対象期間を通じて
　  継続的に賃借する経費をご記入ください。</t>
    <phoneticPr fontId="2"/>
  </si>
  <si>
    <t xml:space="preserve">  ○　原則、助成事業の遂行時のみに使用する物件を対象とし、他の事業との共同利用部分がある物件
　　に関しては、各事業の専有部分の面積等で経費が按分可能となる等、明確に区分できる物件に限り
　　ます。</t>
    <rPh sb="25" eb="27">
      <t>タイショウ</t>
    </rPh>
    <phoneticPr fontId="2"/>
  </si>
  <si>
    <t>(ｲ)   広告費</t>
    <rPh sb="6" eb="9">
      <t>コウコクヒ</t>
    </rPh>
    <phoneticPr fontId="4"/>
  </si>
  <si>
    <t xml:space="preserve">  ○  販路開拓のための広告宣伝、パンフレット等作成、展示会の出展などに係る経費を記入して
　  ください。なお、印刷物等は助成対象期間内に使用した部分のみが対象となります。</t>
    <rPh sb="5" eb="7">
      <t>ハンロ</t>
    </rPh>
    <rPh sb="7" eb="9">
      <t>カイタク</t>
    </rPh>
    <rPh sb="13" eb="15">
      <t>コウコク</t>
    </rPh>
    <rPh sb="15" eb="17">
      <t>センデン</t>
    </rPh>
    <rPh sb="24" eb="25">
      <t>トウ</t>
    </rPh>
    <rPh sb="25" eb="27">
      <t>サクセイ</t>
    </rPh>
    <rPh sb="28" eb="30">
      <t>テンジ</t>
    </rPh>
    <rPh sb="30" eb="31">
      <t>カイ</t>
    </rPh>
    <rPh sb="32" eb="34">
      <t>シュッテン</t>
    </rPh>
    <rPh sb="37" eb="38">
      <t>カカ</t>
    </rPh>
    <rPh sb="39" eb="41">
      <t>ケイヒ</t>
    </rPh>
    <rPh sb="42" eb="44">
      <t>キニュウ</t>
    </rPh>
    <phoneticPr fontId="4"/>
  </si>
  <si>
    <t>(ｳ)   器具備品購入費</t>
    <rPh sb="10" eb="12">
      <t>コウニュウ</t>
    </rPh>
    <phoneticPr fontId="4"/>
  </si>
  <si>
    <t xml:space="preserve">  ○  購入する器具備品の品名、個数、購入単価（税抜）等をご記入ください。</t>
    <phoneticPr fontId="2"/>
  </si>
  <si>
    <t>　○  購入する器具備品は購入単価（税込）１万円以上、５０万円未満が対象です。</t>
    <phoneticPr fontId="2"/>
  </si>
  <si>
    <t>(ｴ) 　産業財産権出願・導入費</t>
    <rPh sb="5" eb="7">
      <t>サンギョウ</t>
    </rPh>
    <rPh sb="7" eb="10">
      <t>ザイサンケン</t>
    </rPh>
    <rPh sb="10" eb="12">
      <t>シュツガン</t>
    </rPh>
    <rPh sb="13" eb="15">
      <t>ドウニュウ</t>
    </rPh>
    <rPh sb="15" eb="16">
      <t>ヒ</t>
    </rPh>
    <phoneticPr fontId="4"/>
  </si>
  <si>
    <t xml:space="preserve">  ○  助成事業の遂行に必要な特許権、実用新案権、意匠権及び商標権の出願、他の事業者からの譲渡
　  又は実施許諾（ライセンス料含む）に要する経費をご記入願います。</t>
    <phoneticPr fontId="2"/>
  </si>
  <si>
    <t>　○　出願に関する調査、審査請求、登録、及び権利維持に関する経費に関する経費は、対象とは
　  なりません。</t>
    <phoneticPr fontId="2"/>
  </si>
  <si>
    <t>(ｵ) 　専門家指導費</t>
    <rPh sb="5" eb="8">
      <t>センモンカ</t>
    </rPh>
    <rPh sb="8" eb="10">
      <t>シドウ</t>
    </rPh>
    <rPh sb="10" eb="11">
      <t>ヒ</t>
    </rPh>
    <phoneticPr fontId="4"/>
  </si>
  <si>
    <t>　○　外部の専門家へ業務のアドバイス等の依頼をする場合に要する経費をご記入ください。</t>
    <phoneticPr fontId="2"/>
  </si>
  <si>
    <t>　○　依頼内容を内容欄にご記入ください。</t>
    <phoneticPr fontId="2"/>
  </si>
  <si>
    <r>
      <t>　月給制従業員に係る一人あたり月額給与をご記入願います。
　ただし、対象経費として認められるのは、</t>
    </r>
    <r>
      <rPr>
        <b/>
        <sz val="11"/>
        <rFont val="ＭＳ ゴシック"/>
        <family val="3"/>
        <charset val="128"/>
      </rPr>
      <t>一都七県内を勤務地及び居住地とする従業員</t>
    </r>
    <r>
      <rPr>
        <sz val="11"/>
        <rFont val="ＭＳ ゴシック"/>
        <family val="3"/>
        <charset val="128"/>
      </rPr>
      <t xml:space="preserve">で、
</t>
    </r>
    <r>
      <rPr>
        <b/>
        <sz val="11"/>
        <rFont val="ＭＳ ゴシック"/>
        <family val="3"/>
        <charset val="128"/>
      </rPr>
      <t>一人あたり月額給与３５万円が限度</t>
    </r>
    <r>
      <rPr>
        <sz val="11"/>
        <rFont val="ＭＳ ゴシック"/>
        <family val="3"/>
        <charset val="128"/>
      </rPr>
      <t>です。</t>
    </r>
    <rPh sb="1" eb="3">
      <t>ゲッキュウ</t>
    </rPh>
    <rPh sb="3" eb="4">
      <t>セイ</t>
    </rPh>
    <rPh sb="4" eb="7">
      <t>ジュウギョウイン</t>
    </rPh>
    <phoneticPr fontId="2"/>
  </si>
  <si>
    <r>
      <t>　日給制従業員・時給制従業員に係る一人あたり日額賃金をご記入願います。
　ただし、対象経費として認められるのは、</t>
    </r>
    <r>
      <rPr>
        <b/>
        <sz val="11"/>
        <rFont val="ＭＳ ゴシック"/>
        <family val="3"/>
        <charset val="128"/>
      </rPr>
      <t>一都七県内を勤務地及び居住地とする従業員</t>
    </r>
    <r>
      <rPr>
        <sz val="11"/>
        <rFont val="ＭＳ ゴシック"/>
        <family val="3"/>
        <charset val="128"/>
      </rPr>
      <t xml:space="preserve">で、
</t>
    </r>
    <r>
      <rPr>
        <b/>
        <sz val="11"/>
        <rFont val="ＭＳ ゴシック"/>
        <family val="3"/>
        <charset val="128"/>
      </rPr>
      <t>一人あたり日額8,000円が限度</t>
    </r>
    <r>
      <rPr>
        <sz val="11"/>
        <rFont val="ＭＳ ゴシック"/>
        <family val="3"/>
        <charset val="128"/>
      </rPr>
      <t>です。</t>
    </r>
    <rPh sb="1" eb="4">
      <t>ニッキュウセイ</t>
    </rPh>
    <rPh sb="8" eb="11">
      <t>ジキュウセイ</t>
    </rPh>
    <phoneticPr fontId="2"/>
  </si>
  <si>
    <r>
      <rPr>
        <sz val="11"/>
        <rFont val="ＭＳ ゴシック"/>
        <family val="3"/>
        <charset val="128"/>
      </rPr>
      <t>⑨　資金計画</t>
    </r>
    <r>
      <rPr>
        <b/>
        <sz val="11"/>
        <rFont val="ＭＳ ゴシック"/>
        <family val="3"/>
        <charset val="128"/>
      </rPr>
      <t>（</t>
    </r>
    <r>
      <rPr>
        <b/>
        <u/>
        <sz val="11"/>
        <rFont val="ＭＳ ゴシック"/>
        <family val="3"/>
        <charset val="128"/>
      </rPr>
      <t>網掛け部分のみご記入ください）</t>
    </r>
    <rPh sb="2" eb="4">
      <t>シキン</t>
    </rPh>
    <rPh sb="4" eb="6">
      <t>ケイカク</t>
    </rPh>
    <rPh sb="7" eb="9">
      <t>アミカ</t>
    </rPh>
    <rPh sb="10" eb="12">
      <t>ブブン</t>
    </rPh>
    <rPh sb="15" eb="17">
      <t>キニュウ</t>
    </rPh>
    <phoneticPr fontId="3"/>
  </si>
  <si>
    <t>（所要金額×2/3以内）
（経費区分ごとに
　千円未満切り捨て）</t>
    <rPh sb="1" eb="3">
      <t>ショヨウ</t>
    </rPh>
    <rPh sb="3" eb="5">
      <t>キンガク</t>
    </rPh>
    <rPh sb="9" eb="11">
      <t>イナイ</t>
    </rPh>
    <rPh sb="14" eb="16">
      <t>ケイヒ</t>
    </rPh>
    <rPh sb="16" eb="18">
      <t>クブン</t>
    </rPh>
    <rPh sb="23" eb="25">
      <t>センエン</t>
    </rPh>
    <rPh sb="25" eb="27">
      <t>ミマン</t>
    </rPh>
    <rPh sb="27" eb="28">
      <t>キ</t>
    </rPh>
    <rPh sb="29" eb="30">
      <t>ス</t>
    </rPh>
    <phoneticPr fontId="4"/>
  </si>
  <si>
    <t>器具備品購入費</t>
    <rPh sb="4" eb="6">
      <t>コウニュウ</t>
    </rPh>
    <rPh sb="6" eb="7">
      <t>ヒ</t>
    </rPh>
    <phoneticPr fontId="4"/>
  </si>
  <si>
    <t>専門家指導費</t>
    <rPh sb="0" eb="3">
      <t>センモンカ</t>
    </rPh>
    <rPh sb="3" eb="5">
      <t>シドウ</t>
    </rPh>
    <rPh sb="5" eb="6">
      <t>ヒ</t>
    </rPh>
    <phoneticPr fontId="4"/>
  </si>
  <si>
    <t xml:space="preserve">  ○　個別の具体的な物件名等は記入不要です。</t>
    <rPh sb="4" eb="6">
      <t>コベツ</t>
    </rPh>
    <rPh sb="7" eb="10">
      <t>グタイテキ</t>
    </rPh>
    <rPh sb="11" eb="13">
      <t>ブッケン</t>
    </rPh>
    <rPh sb="13" eb="14">
      <t>メイ</t>
    </rPh>
    <rPh sb="14" eb="15">
      <t>トウ</t>
    </rPh>
    <rPh sb="16" eb="18">
      <t>キニュウ</t>
    </rPh>
    <rPh sb="18" eb="20">
      <t>フヨウ</t>
    </rPh>
    <phoneticPr fontId="2"/>
  </si>
  <si>
    <t xml:space="preserve">  ○  個別の具体的な名称（展示会名、サービス名、会社名）等は記入不要です。</t>
    <rPh sb="5" eb="7">
      <t>コベツ</t>
    </rPh>
    <rPh sb="8" eb="11">
      <t>グタイテキ</t>
    </rPh>
    <rPh sb="12" eb="14">
      <t>メイショウ</t>
    </rPh>
    <rPh sb="30" eb="31">
      <t>トウ</t>
    </rPh>
    <rPh sb="32" eb="34">
      <t>キニュウ</t>
    </rPh>
    <rPh sb="34" eb="36">
      <t>フヨウ</t>
    </rPh>
    <phoneticPr fontId="2"/>
  </si>
  <si>
    <t xml:space="preserve">  ○  個別の具体的な名称（メーカー名、型番、形状・構造等の仕様）等は記入不要です。</t>
    <rPh sb="5" eb="7">
      <t>コベツ</t>
    </rPh>
    <rPh sb="8" eb="11">
      <t>グタイテキ</t>
    </rPh>
    <rPh sb="12" eb="14">
      <t>メイショウ</t>
    </rPh>
    <rPh sb="19" eb="20">
      <t>メイ</t>
    </rPh>
    <rPh sb="21" eb="23">
      <t>カタバン</t>
    </rPh>
    <rPh sb="24" eb="26">
      <t>ケイジョウ</t>
    </rPh>
    <rPh sb="27" eb="29">
      <t>コウゾウ</t>
    </rPh>
    <rPh sb="29" eb="30">
      <t>トウ</t>
    </rPh>
    <rPh sb="31" eb="33">
      <t>シヨウ</t>
    </rPh>
    <rPh sb="34" eb="35">
      <t>トウ</t>
    </rPh>
    <rPh sb="36" eb="38">
      <t>キニュウ</t>
    </rPh>
    <rPh sb="38" eb="40">
      <t>フヨウ</t>
    </rPh>
    <phoneticPr fontId="2"/>
  </si>
  <si>
    <t xml:space="preserve">  ○  個別の具体的な内容・名称（権利の内容詳細、弁理士名）等は記入不要です。</t>
    <rPh sb="5" eb="7">
      <t>コベツ</t>
    </rPh>
    <rPh sb="8" eb="11">
      <t>グタイテキ</t>
    </rPh>
    <rPh sb="12" eb="14">
      <t>ナイヨウ</t>
    </rPh>
    <rPh sb="15" eb="17">
      <t>メイショウ</t>
    </rPh>
    <rPh sb="18" eb="20">
      <t>ケンリ</t>
    </rPh>
    <rPh sb="21" eb="23">
      <t>ナイヨウ</t>
    </rPh>
    <rPh sb="23" eb="25">
      <t>ショウサイ</t>
    </rPh>
    <rPh sb="26" eb="29">
      <t>ベンリシ</t>
    </rPh>
    <rPh sb="29" eb="30">
      <t>メイ</t>
    </rPh>
    <rPh sb="31" eb="32">
      <t>トウ</t>
    </rPh>
    <rPh sb="33" eb="35">
      <t>キニュウ</t>
    </rPh>
    <rPh sb="35" eb="37">
      <t>フヨウ</t>
    </rPh>
    <phoneticPr fontId="2"/>
  </si>
  <si>
    <t xml:space="preserve">  ○  個別の具体的な内容・名称（助言・指導の内容詳細、専門家名）等は記入不要です。</t>
    <rPh sb="5" eb="7">
      <t>コベツ</t>
    </rPh>
    <rPh sb="8" eb="11">
      <t>グタイテキ</t>
    </rPh>
    <rPh sb="12" eb="14">
      <t>ナイヨウ</t>
    </rPh>
    <rPh sb="15" eb="17">
      <t>メイショウ</t>
    </rPh>
    <rPh sb="18" eb="20">
      <t>ジョゲン</t>
    </rPh>
    <rPh sb="21" eb="23">
      <t>シドウ</t>
    </rPh>
    <rPh sb="24" eb="26">
      <t>ナイヨウ</t>
    </rPh>
    <rPh sb="26" eb="28">
      <t>ショウサイ</t>
    </rPh>
    <rPh sb="29" eb="32">
      <t>センモンカ</t>
    </rPh>
    <rPh sb="32" eb="33">
      <t>メイ</t>
    </rPh>
    <rPh sb="34" eb="35">
      <t>トウ</t>
    </rPh>
    <rPh sb="36" eb="38">
      <t>キニュウ</t>
    </rPh>
    <rPh sb="38" eb="40">
      <t>フヨウ</t>
    </rPh>
    <phoneticPr fontId="2"/>
  </si>
  <si>
    <t>※　助成事業に必要な全ての経費を記入願います。助成対象経費以外の経費については、表に適宜追記願います。</t>
    <rPh sb="2" eb="4">
      <t>ジョセイ</t>
    </rPh>
    <rPh sb="10" eb="11">
      <t>スベ</t>
    </rPh>
    <rPh sb="16" eb="18">
      <t>キニュウ</t>
    </rPh>
    <rPh sb="18" eb="19">
      <t>ネガ</t>
    </rPh>
    <rPh sb="23" eb="25">
      <t>ジョセイ</t>
    </rPh>
    <rPh sb="25" eb="27">
      <t>タイショウ</t>
    </rPh>
    <rPh sb="27" eb="29">
      <t>ケイヒ</t>
    </rPh>
    <rPh sb="29" eb="31">
      <t>イガイ</t>
    </rPh>
    <rPh sb="32" eb="34">
      <t>ケイヒ</t>
    </rPh>
    <rPh sb="40" eb="41">
      <t>ヒョウ</t>
    </rPh>
    <rPh sb="42" eb="44">
      <t>テキギ</t>
    </rPh>
    <rPh sb="44" eb="46">
      <t>ツイキ</t>
    </rPh>
    <rPh sb="46" eb="47">
      <t>ネガ</t>
    </rPh>
    <phoneticPr fontId="3"/>
  </si>
  <si>
    <t xml:space="preserve">  ※　「税抜」とは消費税及び地方消費税を除外した金額を指します。</t>
    <phoneticPr fontId="2"/>
  </si>
  <si>
    <t>⇐法人の方は事業者名を、個人事業主のかたは代表者の氏名を入力してください。
（⑦～⑪のシート右上の事業者名欄に自動反映されます。）</t>
    <rPh sb="1" eb="3">
      <t>ホウジン</t>
    </rPh>
    <rPh sb="4" eb="5">
      <t>カタ</t>
    </rPh>
    <rPh sb="6" eb="10">
      <t>ジギョウシャメイ</t>
    </rPh>
    <rPh sb="12" eb="17">
      <t>コジンジギョウヌシ</t>
    </rPh>
    <rPh sb="21" eb="24">
      <t>ダイヒョウシャ</t>
    </rPh>
    <rPh sb="25" eb="27">
      <t>シメイ</t>
    </rPh>
    <rPh sb="28" eb="30">
      <t>ニュウリョク</t>
    </rPh>
    <rPh sb="46" eb="48">
      <t>ミギウエ</t>
    </rPh>
    <rPh sb="49" eb="53">
      <t>ジギョウシャメイ</t>
    </rPh>
    <rPh sb="53" eb="54">
      <t>ラン</t>
    </rPh>
    <rPh sb="55" eb="57">
      <t>ジドウ</t>
    </rPh>
    <rPh sb="57" eb="59">
      <t>ハンエイ</t>
    </rPh>
    <phoneticPr fontId="2"/>
  </si>
  <si>
    <t>申請者名：</t>
    <rPh sb="0" eb="2">
      <t>シンセイ</t>
    </rPh>
    <rPh sb="2" eb="3">
      <t>シャ</t>
    </rPh>
    <rPh sb="3" eb="4">
      <t>メイ</t>
    </rPh>
    <phoneticPr fontId="2"/>
  </si>
  <si>
    <t>ウ　委託費</t>
    <rPh sb="2" eb="4">
      <t>イタク</t>
    </rPh>
    <rPh sb="4" eb="5">
      <t>ヒ</t>
    </rPh>
    <phoneticPr fontId="2"/>
  </si>
  <si>
    <t>(ｱ)　 市場調査・分析費</t>
    <rPh sb="5" eb="7">
      <t>シジョウ</t>
    </rPh>
    <rPh sb="7" eb="9">
      <t>チョウサ</t>
    </rPh>
    <rPh sb="10" eb="12">
      <t>ブンセキ</t>
    </rPh>
    <rPh sb="12" eb="13">
      <t>ヒ</t>
    </rPh>
    <phoneticPr fontId="2"/>
  </si>
  <si>
    <t>　○　市場等の調査・分析を外部専門業者に対して委託する場合に要する経費をご記入ください。</t>
    <rPh sb="3" eb="5">
      <t>シジョウ</t>
    </rPh>
    <rPh sb="5" eb="6">
      <t>トウ</t>
    </rPh>
    <rPh sb="7" eb="9">
      <t>チョウサ</t>
    </rPh>
    <rPh sb="10" eb="12">
      <t>ブンセキ</t>
    </rPh>
    <phoneticPr fontId="20"/>
  </si>
  <si>
    <t>　○　委託する調査・分析の具体的な内容をご記入ください。</t>
    <rPh sb="3" eb="5">
      <t>イタク</t>
    </rPh>
    <rPh sb="7" eb="9">
      <t>チョウサ</t>
    </rPh>
    <rPh sb="10" eb="12">
      <t>ブンセキ</t>
    </rPh>
    <rPh sb="13" eb="16">
      <t>グタイテキ</t>
    </rPh>
    <phoneticPr fontId="20"/>
  </si>
  <si>
    <t>具体的な内容</t>
    <rPh sb="0" eb="3">
      <t>グタイテキ</t>
    </rPh>
    <rPh sb="4" eb="6">
      <t>ナイヨウ</t>
    </rPh>
    <phoneticPr fontId="2"/>
  </si>
  <si>
    <t>所要金額</t>
    <rPh sb="0" eb="2">
      <t>ショヨウ</t>
    </rPh>
    <rPh sb="2" eb="4">
      <t>キンガク</t>
    </rPh>
    <phoneticPr fontId="2"/>
  </si>
  <si>
    <t>備考</t>
    <rPh sb="0" eb="1">
      <t>ソナエ</t>
    </rPh>
    <rPh sb="1" eb="2">
      <t>コウ</t>
    </rPh>
    <phoneticPr fontId="2"/>
  </si>
  <si>
    <t>（税込）</t>
    <rPh sb="1" eb="3">
      <t>ゼイコミ</t>
    </rPh>
    <phoneticPr fontId="2"/>
  </si>
  <si>
    <t>（税抜）</t>
    <rPh sb="1" eb="2">
      <t>ゼイ</t>
    </rPh>
    <rPh sb="2" eb="3">
      <t>ヌ</t>
    </rPh>
    <phoneticPr fontId="2"/>
  </si>
  <si>
    <t>計</t>
  </si>
  <si>
    <t>　○　本助成金・財務諸表・法務・税務等に関する書類作成代行費用、調査費用及び手続代行費用、
    業務の一部の遂行と助言が一体となっている委託に関する費用、顧問契約は対象とはなりません。</t>
    <rPh sb="3" eb="4">
      <t>ホン</t>
    </rPh>
    <rPh sb="4" eb="7">
      <t>ジョセイキン</t>
    </rPh>
    <rPh sb="8" eb="10">
      <t>ザイム</t>
    </rPh>
    <rPh sb="10" eb="12">
      <t>ショヒョウ</t>
    </rPh>
    <rPh sb="13" eb="15">
      <t>ホウム</t>
    </rPh>
    <rPh sb="16" eb="18">
      <t>ゼイム</t>
    </rPh>
    <rPh sb="18" eb="19">
      <t>トウ</t>
    </rPh>
    <rPh sb="20" eb="21">
      <t>カン</t>
    </rPh>
    <rPh sb="23" eb="25">
      <t>ショルイ</t>
    </rPh>
    <rPh sb="25" eb="27">
      <t>サクセイ</t>
    </rPh>
    <rPh sb="27" eb="29">
      <t>ダイコウ</t>
    </rPh>
    <rPh sb="29" eb="31">
      <t>ヒヨウ</t>
    </rPh>
    <rPh sb="32" eb="34">
      <t>チョウサ</t>
    </rPh>
    <rPh sb="34" eb="36">
      <t>ヒヨウ</t>
    </rPh>
    <rPh sb="36" eb="37">
      <t>オヨ</t>
    </rPh>
    <rPh sb="38" eb="40">
      <t>テツヅキ</t>
    </rPh>
    <rPh sb="40" eb="42">
      <t>ダイコウ</t>
    </rPh>
    <rPh sb="42" eb="44">
      <t>ヒヨウ</t>
    </rPh>
    <rPh sb="50" eb="52">
      <t>ギョウム</t>
    </rPh>
    <rPh sb="53" eb="55">
      <t>イチブ</t>
    </rPh>
    <rPh sb="56" eb="58">
      <t>スイコウ</t>
    </rPh>
    <rPh sb="59" eb="61">
      <t>ジョゲン</t>
    </rPh>
    <rPh sb="62" eb="64">
      <t>イッタイ</t>
    </rPh>
    <rPh sb="70" eb="72">
      <t>イタク</t>
    </rPh>
    <rPh sb="73" eb="74">
      <t>カン</t>
    </rPh>
    <rPh sb="76" eb="78">
      <t>ヒヨウ</t>
    </rPh>
    <rPh sb="79" eb="81">
      <t>コモン</t>
    </rPh>
    <rPh sb="81" eb="83">
      <t>ケイヤク</t>
    </rPh>
    <rPh sb="84" eb="86">
      <t>タイショウ</t>
    </rPh>
    <phoneticPr fontId="2"/>
  </si>
  <si>
    <t>　○　助成事業とは関連のない事業についての調査・分析に関する経費、市場調査・分析を伴わない
      経費、成果物のない経費、成果物を公社に提出できない経費は対象とはなりません。</t>
    <rPh sb="30" eb="32">
      <t>ケイヒ</t>
    </rPh>
    <rPh sb="33" eb="35">
      <t>シジョウ</t>
    </rPh>
    <rPh sb="35" eb="37">
      <t>チョウサ</t>
    </rPh>
    <rPh sb="38" eb="40">
      <t>ブンセキ</t>
    </rPh>
    <rPh sb="41" eb="42">
      <t>トモナ</t>
    </rPh>
    <rPh sb="52" eb="54">
      <t>ケイヒ</t>
    </rPh>
    <rPh sb="61" eb="63">
      <t>ケイヒ</t>
    </rPh>
    <rPh sb="77" eb="79">
      <t>ケイヒ</t>
    </rPh>
    <rPh sb="80" eb="82">
      <t>タイショウ</t>
    </rPh>
    <phoneticPr fontId="20"/>
  </si>
  <si>
    <t>委託費</t>
    <rPh sb="0" eb="2">
      <t>イタク</t>
    </rPh>
    <rPh sb="2" eb="3">
      <t>ヒ</t>
    </rPh>
    <phoneticPr fontId="20"/>
  </si>
  <si>
    <t>市場調査・分析費</t>
    <rPh sb="0" eb="2">
      <t>シジョウ</t>
    </rPh>
    <rPh sb="2" eb="4">
      <t>チョウサ</t>
    </rPh>
    <rPh sb="5" eb="7">
      <t>ブンセキ</t>
    </rPh>
    <rPh sb="7" eb="8">
      <t>ヒ</t>
    </rPh>
    <phoneticPr fontId="20"/>
  </si>
  <si>
    <t>上限100万円</t>
    <rPh sb="0" eb="2">
      <t>ジョウゲン</t>
    </rPh>
    <rPh sb="5" eb="7">
      <t>マンエン</t>
    </rPh>
    <phoneticPr fontId="20"/>
  </si>
  <si>
    <t>上限300万円</t>
    <rPh sb="0" eb="2">
      <t>ジョウゲン</t>
    </rPh>
    <rPh sb="5" eb="7">
      <t>マンエン</t>
    </rPh>
    <phoneticPr fontId="20"/>
  </si>
  <si>
    <t>下限100万円
上限400万円</t>
    <rPh sb="0" eb="2">
      <t>カゲン</t>
    </rPh>
    <rPh sb="5" eb="7">
      <t>マンエン</t>
    </rPh>
    <phoneticPr fontId="4"/>
  </si>
  <si>
    <t>事業費</t>
    <rPh sb="0" eb="3">
      <t>ジギョウヒ</t>
    </rPh>
    <phoneticPr fontId="2"/>
  </si>
  <si>
    <t>人件費</t>
    <rPh sb="0" eb="3">
      <t>ジンケンヒ</t>
    </rPh>
    <phoneticPr fontId="2"/>
  </si>
  <si>
    <t>下限100万円
上限400万円？</t>
    <phoneticPr fontId="2"/>
  </si>
  <si>
    <t>事業費が所要金額の2/3かつ千円未満切り捨てになっているか</t>
    <rPh sb="0" eb="3">
      <t>ジギョウヒ</t>
    </rPh>
    <rPh sb="4" eb="8">
      <t>ショヨウキンガク</t>
    </rPh>
    <rPh sb="14" eb="16">
      <t>センエン</t>
    </rPh>
    <rPh sb="16" eb="18">
      <t>ミマン</t>
    </rPh>
    <rPh sb="18" eb="19">
      <t>キ</t>
    </rPh>
    <rPh sb="20" eb="21">
      <t>ス</t>
    </rPh>
    <phoneticPr fontId="2"/>
  </si>
  <si>
    <t>人件費が所要金額の2/3かつ千円未満切り捨てになっているか</t>
    <rPh sb="0" eb="3">
      <t>ジンケンヒ</t>
    </rPh>
    <rPh sb="4" eb="8">
      <t>ショヨウキンガク</t>
    </rPh>
    <rPh sb="14" eb="16">
      <t>センエン</t>
    </rPh>
    <rPh sb="16" eb="18">
      <t>ミマン</t>
    </rPh>
    <rPh sb="18" eb="19">
      <t>キ</t>
    </rPh>
    <rPh sb="20" eb="21">
      <t>ス</t>
    </rPh>
    <phoneticPr fontId="2"/>
  </si>
  <si>
    <t>委託費が所要金額の2/3以内かつ千円未満切り捨てかつ2M以内か</t>
    <rPh sb="0" eb="3">
      <t>イタクヒ</t>
    </rPh>
    <rPh sb="4" eb="8">
      <t>ショヨウキンガク</t>
    </rPh>
    <rPh sb="12" eb="14">
      <t>イナイ</t>
    </rPh>
    <rPh sb="16" eb="18">
      <t>センエン</t>
    </rPh>
    <rPh sb="18" eb="20">
      <t>ミマン</t>
    </rPh>
    <rPh sb="20" eb="21">
      <t>キ</t>
    </rPh>
    <rPh sb="22" eb="23">
      <t>ス</t>
    </rPh>
    <rPh sb="28" eb="30">
      <t>イナイ</t>
    </rPh>
    <phoneticPr fontId="2"/>
  </si>
  <si>
    <r>
      <t>⑧　資金繰り表及び経営見通し　その２</t>
    </r>
    <r>
      <rPr>
        <b/>
        <sz val="11"/>
        <rFont val="ＭＳ ゴシック"/>
        <family val="3"/>
        <charset val="128"/>
      </rPr>
      <t>（</t>
    </r>
    <r>
      <rPr>
        <b/>
        <u/>
        <sz val="11"/>
        <rFont val="ＭＳ ゴシック"/>
        <family val="3"/>
        <charset val="128"/>
      </rPr>
      <t>網掛け部分のみご記入ください</t>
    </r>
    <r>
      <rPr>
        <b/>
        <sz val="11"/>
        <rFont val="ＭＳ ゴシック"/>
        <family val="3"/>
        <charset val="128"/>
      </rPr>
      <t xml:space="preserve">  </t>
    </r>
    <r>
      <rPr>
        <sz val="11"/>
        <rFont val="ＭＳ ゴシック"/>
        <family val="3"/>
        <charset val="128"/>
      </rPr>
      <t xml:space="preserve"> 申請者名：</t>
    </r>
    <rPh sb="2" eb="4">
      <t>シキン</t>
    </rPh>
    <rPh sb="4" eb="5">
      <t>グ</t>
    </rPh>
    <rPh sb="6" eb="7">
      <t>ヒョウ</t>
    </rPh>
    <rPh sb="7" eb="8">
      <t>オヨ</t>
    </rPh>
    <rPh sb="9" eb="11">
      <t>ケイエイ</t>
    </rPh>
    <rPh sb="11" eb="13">
      <t>ミトオ</t>
    </rPh>
    <rPh sb="36" eb="39">
      <t>シンセイシャ</t>
    </rPh>
    <rPh sb="39" eb="40">
      <t>メイ</t>
    </rPh>
    <phoneticPr fontId="3"/>
  </si>
  <si>
    <r>
      <t>⑩　助成対象経費明細の内容</t>
    </r>
    <r>
      <rPr>
        <sz val="11"/>
        <rFont val="ＭＳ ゴシック"/>
        <family val="3"/>
        <charset val="128"/>
      </rPr>
      <t>(必要に応じ適宜枠を増やしてください｡）申請者名：</t>
    </r>
    <rPh sb="2" eb="4">
      <t>ジョセイ</t>
    </rPh>
    <rPh sb="4" eb="6">
      <t>タイショウ</t>
    </rPh>
    <rPh sb="11" eb="13">
      <t>ナイヨウ</t>
    </rPh>
    <rPh sb="14" eb="16">
      <t>ヒツヨウ</t>
    </rPh>
    <rPh sb="17" eb="18">
      <t>オウ</t>
    </rPh>
    <rPh sb="19" eb="21">
      <t>テキギ</t>
    </rPh>
    <rPh sb="21" eb="22">
      <t>ワク</t>
    </rPh>
    <rPh sb="23" eb="24">
      <t>フ</t>
    </rPh>
    <rPh sb="33" eb="36">
      <t>シンセイシャ</t>
    </rPh>
    <rPh sb="36" eb="37">
      <t>メイ</t>
    </rPh>
    <phoneticPr fontId="4"/>
  </si>
  <si>
    <r>
      <t>⑪助成対象経費明細総括表(</t>
    </r>
    <r>
      <rPr>
        <b/>
        <u/>
        <sz val="11"/>
        <rFont val="ＭＳ ゴシック"/>
        <family val="3"/>
        <charset val="128"/>
      </rPr>
      <t>網掛け部分のみご記入ください</t>
    </r>
    <r>
      <rPr>
        <sz val="11"/>
        <rFont val="ＭＳ ゴシック"/>
        <family val="3"/>
        <charset val="128"/>
      </rPr>
      <t>) 申請者名：</t>
    </r>
    <rPh sb="1" eb="3">
      <t>ジョセイ</t>
    </rPh>
    <rPh sb="3" eb="5">
      <t>タイショウ</t>
    </rPh>
    <rPh sb="5" eb="7">
      <t>ケイヒ</t>
    </rPh>
    <rPh sb="7" eb="9">
      <t>メイサイ</t>
    </rPh>
    <rPh sb="9" eb="12">
      <t>ソウカツヒョウ</t>
    </rPh>
    <rPh sb="29" eb="32">
      <t>シンセイシャ</t>
    </rPh>
    <rPh sb="32" eb="33">
      <t>メイ</t>
    </rPh>
    <phoneticPr fontId="4"/>
  </si>
  <si>
    <t>●　売上</t>
    <rPh sb="2" eb="4">
      <t>ウリアゲ</t>
    </rPh>
    <phoneticPr fontId="4"/>
  </si>
  <si>
    <t>売上</t>
    <rPh sb="0" eb="2">
      <t>ウリアゲ</t>
    </rPh>
    <phoneticPr fontId="2"/>
  </si>
  <si>
    <t>仕入</t>
    <rPh sb="0" eb="2">
      <t>シイレ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</si>
</sst>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Red]\(#,##0\)"/>
    <numFmt numFmtId="178" formatCode="0_ "/>
  </numFmts>
  <fonts count="2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1"/>
      <name val="ＭＳ ゴシック"/>
      <family val="3"/>
      <charset val="128"/>
    </font>
    <font>
      <b/>
      <sz val="11"/>
      <name val="ＭＳ ゴシック"/>
      <family val="3"/>
      <charset val="128"/>
    </font>
    <font>
      <b/>
      <u/>
      <sz val="11"/>
      <name val="ＭＳ ゴシック"/>
      <family val="3"/>
      <charset val="128"/>
    </font>
    <font>
      <sz val="10"/>
      <name val="ＭＳ ゴシック"/>
      <family val="3"/>
      <charset val="128"/>
    </font>
    <font>
      <u/>
      <sz val="11"/>
      <name val="ＭＳ ゴシック"/>
      <family val="3"/>
      <charset val="128"/>
    </font>
    <font>
      <sz val="11"/>
      <color theme="1"/>
      <name val="ＭＳ Ｐゴシック"/>
      <family val="3"/>
      <charset val="128"/>
      <scheme val="minor"/>
    </font>
    <font>
      <sz val="10"/>
      <color theme="1"/>
      <name val="ＭＳ ゴシック"/>
      <family val="3"/>
      <charset val="128"/>
    </font>
    <font>
      <sz val="11"/>
      <color theme="1"/>
      <name val="ＭＳ ゴシック"/>
      <family val="3"/>
      <charset val="128"/>
    </font>
    <font>
      <sz val="14"/>
      <color rgb="FFFF0000"/>
      <name val="ＭＳ ゴシック"/>
      <family val="3"/>
      <charset val="128"/>
    </font>
    <font>
      <sz val="11"/>
      <color theme="0"/>
      <name val="ＭＳ ゴシック"/>
      <family val="3"/>
      <charset val="128"/>
    </font>
    <font>
      <sz val="24"/>
      <color rgb="FFFF0000"/>
      <name val="ＭＳ ゴシック"/>
      <family val="3"/>
      <charset val="128"/>
    </font>
    <font>
      <b/>
      <sz val="11"/>
      <color theme="0"/>
      <name val="ＭＳ ゴシック"/>
      <family val="3"/>
      <charset val="128"/>
    </font>
    <font>
      <b/>
      <sz val="18"/>
      <color rgb="FFFF0000"/>
      <name val="ＭＳ ゴシック"/>
      <family val="3"/>
      <charset val="128"/>
    </font>
    <font>
      <sz val="11"/>
      <color rgb="FFFF0000"/>
      <name val="ＭＳ ゴシック"/>
      <family val="3"/>
      <charset val="128"/>
    </font>
    <font>
      <sz val="11"/>
      <color theme="1"/>
      <name val="ＭＳ Ｐゴシック"/>
      <family val="2"/>
      <scheme val="minor"/>
    </font>
    <font>
      <sz val="6"/>
      <name val="ＭＳ Ｐゴシック"/>
      <family val="3"/>
      <charset val="128"/>
      <scheme val="minor"/>
    </font>
    <font>
      <sz val="9"/>
      <name val="ＭＳ ゴシック"/>
      <family val="3"/>
      <charset val="128"/>
    </font>
    <font>
      <sz val="6"/>
      <name val="ＭＳ ゴシック"/>
      <family val="3"/>
      <charset val="128"/>
    </font>
    <font>
      <b/>
      <sz val="6"/>
      <name val="ＭＳ ゴシック"/>
      <family val="3"/>
      <charset val="128"/>
    </font>
    <font>
      <b/>
      <sz val="10"/>
      <name val="ＭＳ ゴシック"/>
      <family val="3"/>
      <charset val="128"/>
    </font>
    <font>
      <sz val="8"/>
      <name val="ＭＳ ゴシック"/>
      <family val="3"/>
      <charset val="128"/>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theme="8" tint="0.79998168889431442"/>
        <bgColor indexed="64"/>
      </patternFill>
    </fill>
  </fills>
  <borders count="133">
    <border>
      <left/>
      <right/>
      <top/>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top/>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diagonalUp="1">
      <left/>
      <right style="thin">
        <color indexed="64"/>
      </right>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hair">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theme="1"/>
      </left>
      <right style="thin">
        <color theme="1"/>
      </right>
      <top style="medium">
        <color indexed="64"/>
      </top>
      <bottom style="medium">
        <color indexed="64"/>
      </bottom>
      <diagonal/>
    </border>
    <border>
      <left style="thin">
        <color theme="1"/>
      </left>
      <right style="medium">
        <color indexed="64"/>
      </right>
      <top style="medium">
        <color indexed="64"/>
      </top>
      <bottom style="medium">
        <color indexed="64"/>
      </bottom>
      <diagonal/>
    </border>
    <border>
      <left style="thin">
        <color theme="1"/>
      </left>
      <right style="thin">
        <color theme="1"/>
      </right>
      <top style="thin">
        <color theme="1"/>
      </top>
      <bottom style="medium">
        <color theme="1"/>
      </bottom>
      <diagonal/>
    </border>
    <border>
      <left style="thin">
        <color theme="1"/>
      </left>
      <right style="thin">
        <color theme="1"/>
      </right>
      <top style="thin">
        <color theme="1"/>
      </top>
      <bottom style="hair">
        <color theme="1"/>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style="thin">
        <color theme="1"/>
      </left>
      <right style="thin">
        <color theme="1"/>
      </right>
      <top style="hair">
        <color theme="1"/>
      </top>
      <bottom/>
      <diagonal/>
    </border>
    <border>
      <left style="thin">
        <color theme="1"/>
      </left>
      <right style="thin">
        <color theme="1"/>
      </right>
      <top style="hair">
        <color theme="1"/>
      </top>
      <bottom style="medium">
        <color theme="1"/>
      </bottom>
      <diagonal/>
    </border>
    <border>
      <left style="thin">
        <color theme="1"/>
      </left>
      <right style="thin">
        <color theme="1"/>
      </right>
      <top style="medium">
        <color indexed="64"/>
      </top>
      <bottom/>
      <diagonal/>
    </border>
    <border>
      <left style="thin">
        <color theme="1"/>
      </left>
      <right style="medium">
        <color indexed="64"/>
      </right>
      <top style="medium">
        <color indexed="64"/>
      </top>
      <bottom/>
      <diagonal/>
    </border>
    <border>
      <left style="medium">
        <color indexed="64"/>
      </left>
      <right style="thin">
        <color theme="1"/>
      </right>
      <top style="thin">
        <color theme="1"/>
      </top>
      <bottom style="medium">
        <color theme="1"/>
      </bottom>
      <diagonal/>
    </border>
    <border>
      <left style="thin">
        <color theme="1"/>
      </left>
      <right style="medium">
        <color indexed="64"/>
      </right>
      <top style="thin">
        <color theme="1"/>
      </top>
      <bottom style="medium">
        <color theme="1"/>
      </bottom>
      <diagonal/>
    </border>
    <border>
      <left style="thin">
        <color theme="1"/>
      </left>
      <right style="medium">
        <color indexed="64"/>
      </right>
      <top style="thin">
        <color theme="1"/>
      </top>
      <bottom style="hair">
        <color theme="1"/>
      </bottom>
      <diagonal/>
    </border>
    <border>
      <left style="thin">
        <color theme="1"/>
      </left>
      <right style="medium">
        <color indexed="64"/>
      </right>
      <top style="hair">
        <color theme="1"/>
      </top>
      <bottom style="hair">
        <color theme="1"/>
      </bottom>
      <diagonal/>
    </border>
    <border>
      <left style="thin">
        <color theme="1"/>
      </left>
      <right style="medium">
        <color indexed="64"/>
      </right>
      <top style="hair">
        <color theme="1"/>
      </top>
      <bottom style="thin">
        <color theme="1"/>
      </bottom>
      <diagonal/>
    </border>
    <border>
      <left style="medium">
        <color indexed="64"/>
      </left>
      <right style="thin">
        <color theme="1"/>
      </right>
      <top style="thin">
        <color theme="1"/>
      </top>
      <bottom style="hair">
        <color theme="1"/>
      </bottom>
      <diagonal/>
    </border>
    <border>
      <left style="medium">
        <color indexed="64"/>
      </left>
      <right style="thin">
        <color theme="1"/>
      </right>
      <top style="hair">
        <color theme="1"/>
      </top>
      <bottom/>
      <diagonal/>
    </border>
    <border>
      <left style="thin">
        <color theme="1"/>
      </left>
      <right style="medium">
        <color indexed="64"/>
      </right>
      <top style="hair">
        <color theme="1"/>
      </top>
      <bottom/>
      <diagonal/>
    </border>
    <border>
      <left style="medium">
        <color indexed="64"/>
      </left>
      <right style="thin">
        <color theme="1"/>
      </right>
      <top style="hair">
        <color theme="1"/>
      </top>
      <bottom style="medium">
        <color theme="1"/>
      </bottom>
      <diagonal/>
    </border>
    <border>
      <left style="thin">
        <color theme="1"/>
      </left>
      <right style="medium">
        <color indexed="64"/>
      </right>
      <top style="hair">
        <color theme="1"/>
      </top>
      <bottom style="medium">
        <color theme="1"/>
      </bottom>
      <diagonal/>
    </border>
    <border>
      <left style="thin">
        <color indexed="64"/>
      </left>
      <right style="thin">
        <color indexed="64"/>
      </right>
      <top style="thin">
        <color indexed="64"/>
      </top>
      <bottom style="thin">
        <color rgb="FFFF0000"/>
      </bottom>
      <diagonal/>
    </border>
    <border>
      <left style="thin">
        <color indexed="64"/>
      </left>
      <right style="thin">
        <color indexed="64"/>
      </right>
      <top style="thin">
        <color rgb="FFFF0000"/>
      </top>
      <bottom style="thin">
        <color rgb="FFFF0000"/>
      </bottom>
      <diagonal/>
    </border>
    <border>
      <left style="thin">
        <color indexed="64"/>
      </left>
      <right style="thin">
        <color indexed="64"/>
      </right>
      <top style="thin">
        <color rgb="FFFF0000"/>
      </top>
      <bottom style="thin">
        <color indexed="64"/>
      </bottom>
      <diagonal/>
    </border>
    <border>
      <left style="thin">
        <color indexed="64"/>
      </left>
      <right style="thin">
        <color indexed="64"/>
      </right>
      <top/>
      <bottom style="thin">
        <color rgb="FFFF0000"/>
      </bottom>
      <diagonal/>
    </border>
    <border>
      <left style="medium">
        <color indexed="64"/>
      </left>
      <right style="thin">
        <color theme="1"/>
      </right>
      <top/>
      <bottom style="hair">
        <color rgb="FFFF0000"/>
      </bottom>
      <diagonal/>
    </border>
    <border>
      <left style="medium">
        <color indexed="64"/>
      </left>
      <right style="thin">
        <color theme="1"/>
      </right>
      <top style="hair">
        <color rgb="FFFF0000"/>
      </top>
      <bottom style="hair">
        <color rgb="FFFF0000"/>
      </bottom>
      <diagonal/>
    </border>
    <border>
      <left style="medium">
        <color indexed="64"/>
      </left>
      <right style="thin">
        <color theme="1"/>
      </right>
      <top style="hair">
        <color rgb="FFFF0000"/>
      </top>
      <bottom style="thin">
        <color theme="1"/>
      </bottom>
      <diagonal/>
    </border>
    <border>
      <left style="medium">
        <color indexed="64"/>
      </left>
      <right style="thin">
        <color theme="1"/>
      </right>
      <top style="medium">
        <color indexed="64"/>
      </top>
      <bottom/>
      <diagonal/>
    </border>
    <border>
      <left style="medium">
        <color indexed="64"/>
      </left>
      <right style="thin">
        <color rgb="FFFF0000"/>
      </right>
      <top/>
      <bottom/>
      <diagonal/>
    </border>
    <border>
      <left style="thin">
        <color rgb="FFFF0000"/>
      </left>
      <right style="thin">
        <color rgb="FFFF0000"/>
      </right>
      <top/>
      <bottom/>
      <diagonal/>
    </border>
    <border>
      <left style="thin">
        <color rgb="FFFF0000"/>
      </left>
      <right style="medium">
        <color indexed="64"/>
      </right>
      <top/>
      <bottom/>
      <diagonal/>
    </border>
    <border>
      <left style="medium">
        <color indexed="64"/>
      </left>
      <right style="thin">
        <color theme="1"/>
      </right>
      <top style="thin">
        <color theme="1"/>
      </top>
      <bottom/>
      <diagonal/>
    </border>
    <border>
      <left style="medium">
        <color indexed="64"/>
      </left>
      <right style="thin">
        <color theme="1"/>
      </right>
      <top/>
      <bottom/>
      <diagonal/>
    </border>
    <border>
      <left style="medium">
        <color indexed="64"/>
      </left>
      <right style="thin">
        <color theme="1"/>
      </right>
      <top/>
      <bottom style="thin">
        <color theme="1"/>
      </bottom>
      <diagonal/>
    </border>
    <border>
      <left style="medium">
        <color indexed="64"/>
      </left>
      <right style="thin">
        <color theme="1"/>
      </right>
      <top style="thin">
        <color theme="1"/>
      </top>
      <bottom style="thin">
        <color rgb="FFFF0000"/>
      </bottom>
      <diagonal/>
    </border>
    <border>
      <left style="medium">
        <color indexed="64"/>
      </left>
      <right style="thin">
        <color theme="1"/>
      </right>
      <top style="thin">
        <color rgb="FFFF0000"/>
      </top>
      <bottom style="thin">
        <color rgb="FFFF0000"/>
      </bottom>
      <diagonal/>
    </border>
    <border>
      <left style="medium">
        <color indexed="64"/>
      </left>
      <right style="thin">
        <color theme="1"/>
      </right>
      <top style="thin">
        <color rgb="FFFF0000"/>
      </top>
      <bottom style="thin">
        <color theme="1"/>
      </bottom>
      <diagonal/>
    </border>
    <border>
      <left style="medium">
        <color indexed="64"/>
      </left>
      <right style="thin">
        <color theme="1"/>
      </right>
      <top style="medium">
        <color indexed="64"/>
      </top>
      <bottom style="medium">
        <color indexed="64"/>
      </bottom>
      <diagonal/>
    </border>
    <border>
      <left style="thin">
        <color rgb="FFFF0000"/>
      </left>
      <right style="thin">
        <color rgb="FFFF0000"/>
      </right>
      <top/>
      <bottom style="thin">
        <color theme="1"/>
      </bottom>
      <diagonal/>
    </border>
    <border>
      <left style="thin">
        <color rgb="FFFF0000"/>
      </left>
      <right style="thin">
        <color rgb="FFFF0000"/>
      </right>
      <top style="thin">
        <color rgb="FFFF0000"/>
      </top>
      <bottom style="thin">
        <color theme="1"/>
      </bottom>
      <diagonal/>
    </border>
    <border>
      <left/>
      <right style="thin">
        <color theme="1"/>
      </right>
      <top/>
      <bottom/>
      <diagonal/>
    </border>
    <border>
      <left style="thin">
        <color theme="1"/>
      </left>
      <right style="thin">
        <color rgb="FFFF0000"/>
      </right>
      <top style="thin">
        <color theme="1"/>
      </top>
      <bottom style="thin">
        <color theme="1"/>
      </bottom>
      <diagonal/>
    </border>
    <border>
      <left style="thin">
        <color rgb="FFFF0000"/>
      </left>
      <right style="thin">
        <color rgb="FFFF0000"/>
      </right>
      <top style="thin">
        <color theme="1"/>
      </top>
      <bottom style="thin">
        <color theme="1"/>
      </bottom>
      <diagonal/>
    </border>
    <border>
      <left style="thin">
        <color rgb="FFFF0000"/>
      </left>
      <right style="thin">
        <color theme="1"/>
      </right>
      <top style="thin">
        <color theme="1"/>
      </top>
      <bottom style="thin">
        <color theme="1"/>
      </bottom>
      <diagonal/>
    </border>
    <border>
      <left style="thin">
        <color theme="1"/>
      </left>
      <right style="thin">
        <color rgb="FFFF0000"/>
      </right>
      <top style="thin">
        <color theme="1"/>
      </top>
      <bottom style="thin">
        <color rgb="FFFF0000"/>
      </bottom>
      <diagonal/>
    </border>
    <border>
      <left style="thin">
        <color rgb="FFFF0000"/>
      </left>
      <right style="thin">
        <color rgb="FFFF0000"/>
      </right>
      <top style="thin">
        <color theme="1"/>
      </top>
      <bottom style="thin">
        <color rgb="FFFF0000"/>
      </bottom>
      <diagonal/>
    </border>
    <border>
      <left style="thin">
        <color theme="1"/>
      </left>
      <right style="thin">
        <color rgb="FFFF0000"/>
      </right>
      <top style="thin">
        <color rgb="FFFF0000"/>
      </top>
      <bottom style="thin">
        <color theme="1"/>
      </bottom>
      <diagonal/>
    </border>
    <border>
      <left/>
      <right style="thin">
        <color rgb="FFFF0000"/>
      </right>
      <top/>
      <bottom style="thin">
        <color theme="1"/>
      </bottom>
      <diagonal/>
    </border>
    <border>
      <left style="thin">
        <color rgb="FFFF0000"/>
      </left>
      <right/>
      <top style="thin">
        <color theme="1"/>
      </top>
      <bottom style="thin">
        <color rgb="FFFF0000"/>
      </bottom>
      <diagonal/>
    </border>
    <border>
      <left style="thin">
        <color rgb="FFFF0000"/>
      </left>
      <right/>
      <top style="thin">
        <color rgb="FFFF0000"/>
      </top>
      <bottom style="thin">
        <color theme="1"/>
      </bottom>
      <diagonal/>
    </border>
    <border>
      <left style="thin">
        <color rgb="FFFF0000"/>
      </left>
      <right style="thin">
        <color theme="1"/>
      </right>
      <top style="thin">
        <color theme="1"/>
      </top>
      <bottom style="thin">
        <color rgb="FFFF0000"/>
      </bottom>
      <diagonal/>
    </border>
    <border>
      <left style="thin">
        <color rgb="FFFF0000"/>
      </left>
      <right style="thin">
        <color theme="1"/>
      </right>
      <top style="thin">
        <color rgb="FFFF0000"/>
      </top>
      <bottom style="thin">
        <color theme="1"/>
      </bottom>
      <diagonal/>
    </border>
    <border>
      <left style="thin">
        <color rgb="FFFF0000"/>
      </left>
      <right style="thin">
        <color theme="1"/>
      </right>
      <top/>
      <bottom style="thin">
        <color theme="1"/>
      </bottom>
      <diagonal/>
    </border>
    <border>
      <left style="thin">
        <color rgb="FFFF0000"/>
      </left>
      <right/>
      <top/>
      <bottom style="thin">
        <color theme="1"/>
      </bottom>
      <diagonal/>
    </border>
    <border>
      <left style="thin">
        <color rgb="FFFF0000"/>
      </left>
      <right/>
      <top style="thin">
        <color theme="1"/>
      </top>
      <bottom style="thin">
        <color theme="1"/>
      </bottom>
      <diagonal/>
    </border>
    <border>
      <left style="thin">
        <color theme="1"/>
      </left>
      <right style="thin">
        <color rgb="FFFF0000"/>
      </right>
      <top/>
      <bottom style="thin">
        <color theme="1"/>
      </bottom>
      <diagonal/>
    </border>
    <border>
      <left/>
      <right style="thin">
        <color rgb="FFFF0000"/>
      </right>
      <top style="thin">
        <color theme="1"/>
      </top>
      <bottom style="thin">
        <color theme="1"/>
      </bottom>
      <diagonal/>
    </border>
    <border>
      <left style="thin">
        <color indexed="64"/>
      </left>
      <right style="thin">
        <color indexed="64"/>
      </right>
      <top/>
      <bottom style="thin">
        <color theme="1"/>
      </bottom>
      <diagonal/>
    </border>
    <border>
      <left style="thin">
        <color indexed="64"/>
      </left>
      <right/>
      <top style="hair">
        <color indexed="64"/>
      </top>
      <bottom style="thin">
        <color theme="1"/>
      </bottom>
      <diagonal/>
    </border>
    <border>
      <left style="thin">
        <color indexed="64"/>
      </left>
      <right/>
      <top/>
      <bottom style="thin">
        <color theme="1"/>
      </bottom>
      <diagonal/>
    </border>
    <border>
      <left/>
      <right style="thin">
        <color indexed="64"/>
      </right>
      <top/>
      <bottom style="thin">
        <color theme="1"/>
      </bottom>
      <diagonal/>
    </border>
    <border>
      <left style="thin">
        <color rgb="FFFF0000"/>
      </left>
      <right style="thin">
        <color theme="1"/>
      </right>
      <top style="thin">
        <color theme="1"/>
      </top>
      <bottom style="double">
        <color indexed="64"/>
      </bottom>
      <diagonal/>
    </border>
    <border>
      <left/>
      <right style="thin">
        <color rgb="FFFF0000"/>
      </right>
      <top/>
      <bottom style="double">
        <color indexed="64"/>
      </bottom>
      <diagonal/>
    </border>
    <border>
      <left style="thin">
        <color indexed="64"/>
      </left>
      <right style="thin">
        <color theme="1"/>
      </right>
      <top style="thin">
        <color theme="1"/>
      </top>
      <bottom style="thin">
        <color indexed="64"/>
      </bottom>
      <diagonal/>
    </border>
    <border>
      <left/>
      <right style="thin">
        <color theme="1"/>
      </right>
      <top style="thin">
        <color theme="1"/>
      </top>
      <bottom style="double">
        <color indexed="64"/>
      </bottom>
      <diagonal/>
    </border>
    <border>
      <left/>
      <right/>
      <top style="double">
        <color indexed="64"/>
      </top>
      <bottom style="thin">
        <color indexed="64"/>
      </bottom>
      <diagonal/>
    </border>
    <border>
      <left style="thin">
        <color indexed="64"/>
      </left>
      <right style="thin">
        <color theme="1"/>
      </right>
      <top style="double">
        <color indexed="64"/>
      </top>
      <bottom style="thin">
        <color indexed="64"/>
      </bottom>
      <diagonal/>
    </border>
    <border>
      <left style="thin">
        <color theme="1"/>
      </left>
      <right style="thin">
        <color indexed="64"/>
      </right>
      <top style="thin">
        <color theme="1"/>
      </top>
      <bottom style="double">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s>
  <cellStyleXfs count="6">
    <xf numFmtId="0" fontId="0" fillId="0" borderId="0"/>
    <xf numFmtId="38" fontId="10"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9" fillId="0" borderId="0"/>
    <xf numFmtId="38" fontId="19" fillId="0" borderId="0" applyFont="0" applyFill="0" applyBorder="0" applyAlignment="0" applyProtection="0">
      <alignment vertical="center"/>
    </xf>
  </cellStyleXfs>
  <cellXfs count="542">
    <xf numFmtId="0" fontId="0" fillId="0" borderId="0" xfId="0"/>
    <xf numFmtId="0" fontId="5" fillId="0" borderId="0" xfId="3" applyFont="1">
      <alignment vertical="center"/>
    </xf>
    <xf numFmtId="0" fontId="5" fillId="0" borderId="1" xfId="3" applyFont="1" applyBorder="1" applyAlignment="1">
      <alignment horizontal="center" vertical="center"/>
    </xf>
    <xf numFmtId="0" fontId="5" fillId="0" borderId="2" xfId="3" applyFont="1" applyBorder="1" applyAlignment="1">
      <alignment horizontal="distributed" vertical="center"/>
    </xf>
    <xf numFmtId="0" fontId="5" fillId="0" borderId="0" xfId="3" applyFont="1" applyAlignment="1">
      <alignment vertical="center"/>
    </xf>
    <xf numFmtId="0" fontId="8" fillId="0" borderId="0" xfId="3" applyFont="1">
      <alignment vertical="center"/>
    </xf>
    <xf numFmtId="0" fontId="8" fillId="0" borderId="0" xfId="3" applyFont="1" applyFill="1" applyBorder="1">
      <alignment vertical="center"/>
    </xf>
    <xf numFmtId="0" fontId="8" fillId="3" borderId="0" xfId="3" applyFont="1" applyFill="1" applyBorder="1">
      <alignment vertical="center"/>
    </xf>
    <xf numFmtId="0" fontId="9" fillId="0" borderId="0" xfId="3" applyFont="1" applyAlignment="1">
      <alignment vertical="center"/>
    </xf>
    <xf numFmtId="0" fontId="8" fillId="0" borderId="0" xfId="3" applyFont="1" applyAlignment="1">
      <alignment vertical="center"/>
    </xf>
    <xf numFmtId="0" fontId="5" fillId="0" borderId="0" xfId="3" applyFont="1" applyBorder="1">
      <alignment vertical="center"/>
    </xf>
    <xf numFmtId="0" fontId="11" fillId="0" borderId="0" xfId="3" applyFont="1" applyAlignment="1">
      <alignment vertical="center"/>
    </xf>
    <xf numFmtId="0" fontId="11" fillId="0" borderId="0" xfId="3" applyFont="1">
      <alignment vertical="center"/>
    </xf>
    <xf numFmtId="0" fontId="12" fillId="0" borderId="0" xfId="3" applyFont="1">
      <alignment vertical="center"/>
    </xf>
    <xf numFmtId="0" fontId="12" fillId="0" borderId="3" xfId="3" applyFont="1" applyBorder="1" applyAlignment="1">
      <alignment vertical="top" wrapText="1"/>
    </xf>
    <xf numFmtId="0" fontId="12" fillId="0" borderId="0" xfId="3" applyFont="1" applyAlignment="1">
      <alignment vertical="top" wrapText="1"/>
    </xf>
    <xf numFmtId="0" fontId="5" fillId="2" borderId="0" xfId="3" applyFont="1" applyFill="1" applyAlignment="1">
      <alignment vertical="center" wrapText="1"/>
    </xf>
    <xf numFmtId="0" fontId="5" fillId="0" borderId="0" xfId="3" applyFont="1" applyFill="1">
      <alignment vertical="center"/>
    </xf>
    <xf numFmtId="0" fontId="5" fillId="2" borderId="0" xfId="3" applyFont="1" applyFill="1">
      <alignment vertical="center"/>
    </xf>
    <xf numFmtId="0" fontId="5" fillId="2" borderId="0" xfId="0" applyFont="1" applyFill="1" applyAlignment="1">
      <alignment vertical="center"/>
    </xf>
    <xf numFmtId="0" fontId="5" fillId="0" borderId="0" xfId="3" applyFont="1" applyFill="1" applyAlignment="1">
      <alignment vertical="center"/>
    </xf>
    <xf numFmtId="38" fontId="5" fillId="4" borderId="14" xfId="1" applyFont="1" applyFill="1" applyBorder="1">
      <alignment vertical="center"/>
    </xf>
    <xf numFmtId="38" fontId="5" fillId="4" borderId="15" xfId="1" applyFont="1" applyFill="1" applyBorder="1">
      <alignment vertical="center"/>
    </xf>
    <xf numFmtId="38" fontId="5" fillId="4" borderId="16" xfId="1" applyFont="1" applyFill="1" applyBorder="1">
      <alignment vertical="center"/>
    </xf>
    <xf numFmtId="38" fontId="5" fillId="0" borderId="17" xfId="1" applyFont="1" applyBorder="1">
      <alignment vertical="center"/>
    </xf>
    <xf numFmtId="38" fontId="5" fillId="4" borderId="18" xfId="1" applyFont="1" applyFill="1" applyBorder="1">
      <alignment vertical="center"/>
    </xf>
    <xf numFmtId="38" fontId="5" fillId="4" borderId="19" xfId="1" applyFont="1" applyFill="1" applyBorder="1">
      <alignment vertical="center"/>
    </xf>
    <xf numFmtId="38" fontId="5" fillId="4" borderId="20" xfId="1" applyFont="1" applyFill="1" applyBorder="1">
      <alignment vertical="center"/>
    </xf>
    <xf numFmtId="38" fontId="5" fillId="0" borderId="21" xfId="1" applyFont="1" applyBorder="1">
      <alignment vertical="center"/>
    </xf>
    <xf numFmtId="38" fontId="5" fillId="4" borderId="22" xfId="1" applyFont="1" applyFill="1" applyBorder="1">
      <alignment vertical="center"/>
    </xf>
    <xf numFmtId="38" fontId="5" fillId="4" borderId="23" xfId="1" applyFont="1" applyFill="1" applyBorder="1">
      <alignment vertical="center"/>
    </xf>
    <xf numFmtId="38" fontId="5" fillId="4" borderId="24" xfId="1" applyFont="1" applyFill="1" applyBorder="1">
      <alignment vertical="center"/>
    </xf>
    <xf numFmtId="38" fontId="5" fillId="0" borderId="25" xfId="1" applyFont="1" applyBorder="1">
      <alignment vertical="center"/>
    </xf>
    <xf numFmtId="38" fontId="5" fillId="0" borderId="13" xfId="1" applyFont="1" applyBorder="1">
      <alignment vertical="center"/>
    </xf>
    <xf numFmtId="38" fontId="5" fillId="0" borderId="26" xfId="1" applyFont="1" applyBorder="1">
      <alignment vertical="center"/>
    </xf>
    <xf numFmtId="38" fontId="5" fillId="0" borderId="27" xfId="1" applyFont="1" applyBorder="1">
      <alignment vertical="center"/>
    </xf>
    <xf numFmtId="38" fontId="5" fillId="0" borderId="28" xfId="1" applyFont="1" applyBorder="1">
      <alignment vertical="center"/>
    </xf>
    <xf numFmtId="38" fontId="5" fillId="0" borderId="29" xfId="1" applyFont="1" applyBorder="1">
      <alignment vertical="center"/>
    </xf>
    <xf numFmtId="38" fontId="5" fillId="0" borderId="30" xfId="1" applyFont="1" applyBorder="1">
      <alignment vertical="center"/>
    </xf>
    <xf numFmtId="38" fontId="5" fillId="0" borderId="31" xfId="1" applyFont="1" applyBorder="1">
      <alignment vertical="center"/>
    </xf>
    <xf numFmtId="38" fontId="5" fillId="0" borderId="32" xfId="1" applyFont="1" applyBorder="1">
      <alignment vertical="center"/>
    </xf>
    <xf numFmtId="38" fontId="5" fillId="0" borderId="33" xfId="1" applyFont="1" applyBorder="1">
      <alignment vertical="center"/>
    </xf>
    <xf numFmtId="38" fontId="5" fillId="0" borderId="34" xfId="1" applyFont="1" applyBorder="1">
      <alignment vertical="center"/>
    </xf>
    <xf numFmtId="38" fontId="5" fillId="0" borderId="35" xfId="1" applyFont="1" applyBorder="1">
      <alignment vertical="center"/>
    </xf>
    <xf numFmtId="38" fontId="5" fillId="0" borderId="36" xfId="1" applyFont="1" applyBorder="1">
      <alignment vertical="center"/>
    </xf>
    <xf numFmtId="0" fontId="5" fillId="0" borderId="0" xfId="3" applyFont="1" applyAlignment="1">
      <alignment horizontal="right" vertical="center"/>
    </xf>
    <xf numFmtId="0" fontId="5" fillId="0" borderId="37" xfId="3" applyFont="1" applyBorder="1" applyAlignment="1">
      <alignment horizontal="distributed" vertical="center"/>
    </xf>
    <xf numFmtId="0" fontId="5" fillId="0" borderId="38" xfId="3" applyFont="1" applyBorder="1" applyAlignment="1">
      <alignment horizontal="distributed" vertical="center"/>
    </xf>
    <xf numFmtId="0" fontId="5" fillId="0" borderId="39" xfId="3" applyFont="1" applyBorder="1" applyAlignment="1">
      <alignment horizontal="distributed" vertical="center"/>
    </xf>
    <xf numFmtId="0" fontId="5" fillId="0" borderId="37" xfId="3" applyFont="1" applyBorder="1" applyAlignment="1">
      <alignment horizontal="left" vertical="center"/>
    </xf>
    <xf numFmtId="0" fontId="8" fillId="4" borderId="62" xfId="3" applyFont="1" applyFill="1" applyBorder="1" applyAlignment="1">
      <alignment horizontal="center" vertical="center" wrapText="1"/>
    </xf>
    <xf numFmtId="0" fontId="8" fillId="4" borderId="63" xfId="3" applyFont="1" applyFill="1" applyBorder="1" applyAlignment="1">
      <alignment horizontal="center" vertical="center" wrapText="1"/>
    </xf>
    <xf numFmtId="0" fontId="8" fillId="0" borderId="64" xfId="3" applyFont="1" applyFill="1" applyBorder="1" applyAlignment="1">
      <alignment vertical="center"/>
    </xf>
    <xf numFmtId="0" fontId="8" fillId="4" borderId="64" xfId="3" applyFont="1" applyFill="1" applyBorder="1" applyAlignment="1">
      <alignment horizontal="left" vertical="top"/>
    </xf>
    <xf numFmtId="0" fontId="8" fillId="0" borderId="65" xfId="3" applyFont="1" applyFill="1" applyBorder="1" applyAlignment="1">
      <alignment vertical="center" shrinkToFit="1"/>
    </xf>
    <xf numFmtId="0" fontId="8" fillId="4" borderId="65" xfId="3" applyFont="1" applyFill="1" applyBorder="1" applyAlignment="1">
      <alignment horizontal="center" vertical="center"/>
    </xf>
    <xf numFmtId="0" fontId="8" fillId="0" borderId="66" xfId="3" applyFont="1" applyFill="1" applyBorder="1" applyAlignment="1">
      <alignment horizontal="left" vertical="center" shrinkToFit="1"/>
    </xf>
    <xf numFmtId="0" fontId="8" fillId="4" borderId="66" xfId="3" applyFont="1" applyFill="1" applyBorder="1" applyAlignment="1">
      <alignment vertical="center"/>
    </xf>
    <xf numFmtId="38" fontId="8" fillId="4" borderId="66" xfId="1" applyFont="1" applyFill="1" applyBorder="1" applyAlignment="1">
      <alignment vertical="center"/>
    </xf>
    <xf numFmtId="0" fontId="8" fillId="0" borderId="67" xfId="0" applyFont="1" applyBorder="1" applyAlignment="1">
      <alignment horizontal="left" vertical="center" shrinkToFit="1"/>
    </xf>
    <xf numFmtId="0" fontId="8" fillId="4" borderId="67" xfId="3" applyFont="1" applyFill="1" applyBorder="1" applyAlignment="1">
      <alignment vertical="center"/>
    </xf>
    <xf numFmtId="0" fontId="8" fillId="0" borderId="65" xfId="3" applyFont="1" applyFill="1" applyBorder="1">
      <alignment vertical="center"/>
    </xf>
    <xf numFmtId="0" fontId="8" fillId="0" borderId="66" xfId="3" applyFont="1" applyFill="1" applyBorder="1">
      <alignment vertical="center"/>
    </xf>
    <xf numFmtId="38" fontId="8" fillId="4" borderId="66" xfId="1" applyFont="1" applyFill="1" applyBorder="1">
      <alignment vertical="center"/>
    </xf>
    <xf numFmtId="0" fontId="8" fillId="0" borderId="67" xfId="3" applyFont="1" applyFill="1" applyBorder="1" applyAlignment="1">
      <alignment horizontal="left" vertical="center" wrapText="1"/>
    </xf>
    <xf numFmtId="0" fontId="8" fillId="4" borderId="67" xfId="3" applyFont="1" applyFill="1" applyBorder="1">
      <alignment vertical="center"/>
    </xf>
    <xf numFmtId="0" fontId="8" fillId="4" borderId="65" xfId="3" applyFont="1" applyFill="1" applyBorder="1">
      <alignment vertical="center"/>
    </xf>
    <xf numFmtId="0" fontId="8" fillId="0" borderId="65" xfId="0" applyFont="1" applyBorder="1" applyAlignment="1">
      <alignment vertical="center" wrapText="1"/>
    </xf>
    <xf numFmtId="0" fontId="8" fillId="4" borderId="65" xfId="3" applyFont="1" applyFill="1" applyBorder="1" applyAlignment="1">
      <alignment vertical="center"/>
    </xf>
    <xf numFmtId="0" fontId="8" fillId="0" borderId="66" xfId="0" applyFont="1" applyBorder="1" applyAlignment="1">
      <alignment vertical="center" wrapText="1"/>
    </xf>
    <xf numFmtId="0" fontId="8" fillId="0" borderId="67" xfId="0" applyFont="1" applyBorder="1" applyAlignment="1">
      <alignment vertical="center" wrapText="1"/>
    </xf>
    <xf numFmtId="0" fontId="8" fillId="0" borderId="68" xfId="0" applyFont="1" applyBorder="1" applyAlignment="1">
      <alignment vertical="center" wrapText="1"/>
    </xf>
    <xf numFmtId="38" fontId="8" fillId="4" borderId="68" xfId="1" applyFont="1" applyFill="1" applyBorder="1" applyAlignment="1">
      <alignment vertical="center"/>
    </xf>
    <xf numFmtId="0" fontId="8" fillId="0" borderId="69" xfId="0" applyFont="1" applyBorder="1" applyAlignment="1">
      <alignment vertical="center" wrapText="1"/>
    </xf>
    <xf numFmtId="38" fontId="8" fillId="4" borderId="69" xfId="1" applyFont="1" applyFill="1" applyBorder="1" applyAlignment="1">
      <alignment vertical="center"/>
    </xf>
    <xf numFmtId="0" fontId="5" fillId="0" borderId="3" xfId="3" applyFont="1" applyBorder="1">
      <alignment vertical="center"/>
    </xf>
    <xf numFmtId="0" fontId="5" fillId="0" borderId="26" xfId="3" applyFont="1" applyBorder="1">
      <alignment vertical="center"/>
    </xf>
    <xf numFmtId="0" fontId="5" fillId="0" borderId="0" xfId="3" applyFont="1" applyBorder="1" applyAlignment="1">
      <alignment horizontal="right" vertical="center"/>
    </xf>
    <xf numFmtId="0" fontId="5" fillId="0" borderId="42" xfId="3" applyFont="1" applyBorder="1">
      <alignment vertical="center"/>
    </xf>
    <xf numFmtId="0" fontId="5" fillId="0" borderId="43" xfId="3" applyFont="1" applyBorder="1">
      <alignment vertical="center"/>
    </xf>
    <xf numFmtId="0" fontId="5" fillId="0" borderId="44" xfId="3" applyFont="1" applyBorder="1">
      <alignment vertical="center"/>
    </xf>
    <xf numFmtId="0" fontId="8" fillId="0" borderId="70" xfId="3" applyFont="1" applyFill="1" applyBorder="1" applyAlignment="1">
      <alignment horizontal="center" vertical="center"/>
    </xf>
    <xf numFmtId="0" fontId="8" fillId="0" borderId="71" xfId="3" applyFont="1" applyFill="1" applyBorder="1" applyAlignment="1">
      <alignment horizontal="center" vertical="center"/>
    </xf>
    <xf numFmtId="0" fontId="8" fillId="0" borderId="72" xfId="3" applyFont="1" applyFill="1" applyBorder="1" applyAlignment="1">
      <alignment horizontal="center" vertical="center"/>
    </xf>
    <xf numFmtId="0" fontId="8" fillId="4" borderId="73" xfId="3" applyFont="1" applyFill="1" applyBorder="1" applyAlignment="1">
      <alignment horizontal="left" vertical="top"/>
    </xf>
    <xf numFmtId="0" fontId="8" fillId="4" borderId="74" xfId="3" applyFont="1" applyFill="1" applyBorder="1">
      <alignment vertical="center"/>
    </xf>
    <xf numFmtId="38" fontId="8" fillId="4" borderId="75" xfId="1" applyFont="1" applyFill="1" applyBorder="1">
      <alignment vertical="center"/>
    </xf>
    <xf numFmtId="0" fontId="8" fillId="4" borderId="76" xfId="3" applyFont="1" applyFill="1" applyBorder="1">
      <alignment vertical="center"/>
    </xf>
    <xf numFmtId="0" fontId="8" fillId="4" borderId="74" xfId="3" applyFont="1" applyFill="1" applyBorder="1" applyAlignment="1">
      <alignment horizontal="center" vertical="center"/>
    </xf>
    <xf numFmtId="0" fontId="8" fillId="4" borderId="75" xfId="3" applyFont="1" applyFill="1" applyBorder="1" applyAlignment="1">
      <alignment vertical="center"/>
    </xf>
    <xf numFmtId="38" fontId="8" fillId="4" borderId="75" xfId="1" applyFont="1" applyFill="1" applyBorder="1" applyAlignment="1">
      <alignment vertical="center"/>
    </xf>
    <xf numFmtId="0" fontId="8" fillId="4" borderId="76" xfId="3" applyFont="1" applyFill="1" applyBorder="1" applyAlignment="1">
      <alignment vertical="center"/>
    </xf>
    <xf numFmtId="0" fontId="8" fillId="4" borderId="74" xfId="3" applyFont="1" applyFill="1" applyBorder="1" applyAlignment="1">
      <alignment vertical="center"/>
    </xf>
    <xf numFmtId="0" fontId="5" fillId="0" borderId="77" xfId="0" applyFont="1" applyBorder="1" applyAlignment="1">
      <alignment horizontal="center" vertical="center" shrinkToFit="1"/>
    </xf>
    <xf numFmtId="0" fontId="5" fillId="4" borderId="78" xfId="0" applyFont="1" applyFill="1" applyBorder="1" applyAlignment="1">
      <alignment horizontal="center" vertical="center" wrapText="1"/>
    </xf>
    <xf numFmtId="38" fontId="8" fillId="4" borderId="79" xfId="1" applyFont="1" applyFill="1" applyBorder="1" applyAlignment="1">
      <alignment vertical="center"/>
    </xf>
    <xf numFmtId="0" fontId="5" fillId="4" borderId="80" xfId="0" applyFont="1" applyFill="1" applyBorder="1" applyAlignment="1">
      <alignment horizontal="center" vertical="center" wrapText="1"/>
    </xf>
    <xf numFmtId="38" fontId="8" fillId="4" borderId="81" xfId="1" applyFont="1" applyFill="1" applyBorder="1" applyAlignment="1">
      <alignment vertical="center"/>
    </xf>
    <xf numFmtId="0" fontId="8" fillId="4" borderId="23" xfId="3" applyFont="1" applyFill="1" applyBorder="1" applyAlignment="1">
      <alignment horizontal="right" vertical="center"/>
    </xf>
    <xf numFmtId="0" fontId="8" fillId="4" borderId="24" xfId="3" applyFont="1" applyFill="1" applyBorder="1" applyAlignment="1">
      <alignment horizontal="right" vertical="center"/>
    </xf>
    <xf numFmtId="0" fontId="8" fillId="4" borderId="67" xfId="3" applyFont="1" applyFill="1" applyBorder="1" applyAlignment="1">
      <alignment horizontal="left" vertical="top"/>
    </xf>
    <xf numFmtId="0" fontId="8" fillId="4" borderId="76" xfId="3" applyFont="1" applyFill="1" applyBorder="1" applyAlignment="1">
      <alignment horizontal="left" vertical="top"/>
    </xf>
    <xf numFmtId="0" fontId="5" fillId="4" borderId="30" xfId="3" applyFont="1" applyFill="1" applyBorder="1" applyAlignment="1">
      <alignment horizontal="distributed" vertical="center" wrapText="1"/>
    </xf>
    <xf numFmtId="0" fontId="5" fillId="4" borderId="31" xfId="3" applyFont="1" applyFill="1" applyBorder="1" applyAlignment="1">
      <alignment horizontal="distributed" vertical="center"/>
    </xf>
    <xf numFmtId="0" fontId="5" fillId="4" borderId="27" xfId="3" applyFont="1" applyFill="1" applyBorder="1" applyAlignment="1">
      <alignment horizontal="distributed" vertical="center"/>
    </xf>
    <xf numFmtId="0" fontId="5" fillId="0" borderId="0" xfId="3" applyFont="1" applyProtection="1">
      <alignment vertical="center"/>
    </xf>
    <xf numFmtId="0" fontId="8" fillId="0" borderId="0" xfId="3" applyFont="1" applyFill="1" applyAlignment="1" applyProtection="1">
      <alignment horizontal="right" vertical="center"/>
    </xf>
    <xf numFmtId="0" fontId="8" fillId="0" borderId="13" xfId="3" applyFont="1" applyBorder="1" applyAlignment="1" applyProtection="1">
      <alignment horizontal="left" vertical="center" wrapText="1"/>
    </xf>
    <xf numFmtId="0" fontId="8" fillId="0" borderId="4" xfId="3" applyFont="1" applyBorder="1" applyAlignment="1" applyProtection="1">
      <alignment horizontal="center" vertical="center"/>
    </xf>
    <xf numFmtId="0" fontId="5" fillId="0" borderId="0" xfId="3" applyFont="1" applyBorder="1" applyAlignment="1" applyProtection="1">
      <alignment vertical="center"/>
    </xf>
    <xf numFmtId="0" fontId="5" fillId="0" borderId="0" xfId="3" applyFont="1" applyAlignment="1" applyProtection="1">
      <alignment vertical="center" wrapText="1"/>
    </xf>
    <xf numFmtId="0" fontId="8" fillId="0" borderId="12" xfId="3" applyFont="1" applyBorder="1" applyAlignment="1" applyProtection="1">
      <alignment horizontal="center" vertical="center"/>
    </xf>
    <xf numFmtId="0" fontId="5" fillId="0" borderId="0" xfId="3" applyFont="1" applyAlignment="1" applyProtection="1">
      <alignment vertical="center"/>
    </xf>
    <xf numFmtId="0" fontId="8" fillId="0" borderId="6" xfId="3" applyFont="1" applyBorder="1" applyAlignment="1" applyProtection="1">
      <alignment horizontal="center" vertical="center"/>
    </xf>
    <xf numFmtId="0" fontId="8" fillId="0" borderId="6" xfId="3" applyFont="1" applyBorder="1" applyAlignment="1" applyProtection="1">
      <alignment horizontal="center" vertical="center" shrinkToFit="1"/>
    </xf>
    <xf numFmtId="0" fontId="8" fillId="0" borderId="6" xfId="3" applyFont="1" applyBorder="1" applyAlignment="1" applyProtection="1">
      <alignment horizontal="center" vertical="center" wrapText="1"/>
    </xf>
    <xf numFmtId="0" fontId="8" fillId="0" borderId="7" xfId="3" applyFont="1" applyBorder="1" applyAlignment="1" applyProtection="1">
      <alignment horizontal="center" vertical="center"/>
    </xf>
    <xf numFmtId="0" fontId="8" fillId="0" borderId="9" xfId="0" applyFont="1" applyBorder="1" applyAlignment="1" applyProtection="1">
      <alignment horizontal="center" vertical="center"/>
    </xf>
    <xf numFmtId="0" fontId="5" fillId="0" borderId="0" xfId="0" applyFont="1" applyAlignment="1" applyProtection="1">
      <alignment vertical="center"/>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xf>
    <xf numFmtId="0" fontId="8" fillId="0" borderId="11" xfId="3" applyFont="1" applyBorder="1" applyProtection="1">
      <alignment vertical="center"/>
    </xf>
    <xf numFmtId="0" fontId="8" fillId="0" borderId="10" xfId="3" applyFont="1" applyBorder="1" applyAlignment="1" applyProtection="1">
      <alignment horizontal="center" vertical="center" wrapText="1"/>
    </xf>
    <xf numFmtId="0" fontId="5" fillId="0" borderId="0" xfId="3" applyFont="1" applyAlignment="1" applyProtection="1">
      <alignment vertical="top" wrapText="1"/>
    </xf>
    <xf numFmtId="178" fontId="5" fillId="0" borderId="0" xfId="3" applyNumberFormat="1" applyFont="1" applyProtection="1">
      <alignment vertical="center"/>
    </xf>
    <xf numFmtId="0" fontId="8" fillId="0" borderId="0" xfId="3" applyFont="1" applyFill="1" applyAlignment="1" applyProtection="1">
      <alignment vertical="center"/>
    </xf>
    <xf numFmtId="0" fontId="15" fillId="0" borderId="0" xfId="3" applyFont="1" applyFill="1" applyAlignment="1" applyProtection="1">
      <alignment horizontal="center" vertical="center"/>
    </xf>
    <xf numFmtId="0" fontId="6" fillId="0" borderId="0" xfId="3" applyFont="1" applyAlignment="1" applyProtection="1">
      <alignment vertical="top"/>
    </xf>
    <xf numFmtId="0" fontId="6" fillId="0" borderId="0" xfId="3" applyFont="1" applyAlignment="1" applyProtection="1">
      <alignment vertical="top" wrapText="1"/>
    </xf>
    <xf numFmtId="0" fontId="16" fillId="0" borderId="0" xfId="3" applyFont="1" applyAlignment="1" applyProtection="1">
      <alignment vertical="top"/>
    </xf>
    <xf numFmtId="0" fontId="13" fillId="0" borderId="0" xfId="3" applyFont="1" applyProtection="1">
      <alignment vertical="center"/>
    </xf>
    <xf numFmtId="0" fontId="14" fillId="0" borderId="0" xfId="3" applyFont="1" applyProtection="1">
      <alignment vertical="center"/>
    </xf>
    <xf numFmtId="0" fontId="5" fillId="0" borderId="0" xfId="3" applyFont="1" applyAlignment="1">
      <alignment vertical="center"/>
    </xf>
    <xf numFmtId="0" fontId="8" fillId="0" borderId="0" xfId="3" applyFont="1" applyAlignment="1">
      <alignment horizontal="right" vertical="center"/>
    </xf>
    <xf numFmtId="0" fontId="5" fillId="0" borderId="0" xfId="3" applyFont="1" applyFill="1" applyBorder="1" applyAlignment="1">
      <alignment horizontal="right" vertical="center"/>
    </xf>
    <xf numFmtId="0" fontId="6" fillId="0" borderId="0" xfId="3" applyFont="1" applyFill="1" applyBorder="1" applyAlignment="1">
      <alignment horizontal="right" vertical="center"/>
    </xf>
    <xf numFmtId="0" fontId="5" fillId="2" borderId="0" xfId="3" applyFont="1" applyFill="1">
      <alignment vertical="center"/>
    </xf>
    <xf numFmtId="0" fontId="5" fillId="2" borderId="0" xfId="4" applyFont="1" applyFill="1" applyAlignment="1">
      <alignment vertical="center"/>
    </xf>
    <xf numFmtId="0" fontId="5" fillId="2" borderId="102" xfId="4" applyFont="1" applyFill="1" applyBorder="1" applyAlignment="1">
      <alignment vertical="center"/>
    </xf>
    <xf numFmtId="0" fontId="5" fillId="2" borderId="0" xfId="4" applyFont="1" applyFill="1" applyBorder="1" applyAlignment="1">
      <alignment vertical="center"/>
    </xf>
    <xf numFmtId="0" fontId="8" fillId="0" borderId="119" xfId="0" applyFont="1" applyBorder="1" applyAlignment="1" applyProtection="1">
      <alignment horizontal="center" vertical="center"/>
    </xf>
    <xf numFmtId="0" fontId="6" fillId="0" borderId="0" xfId="3" applyFont="1" applyBorder="1" applyAlignment="1" applyProtection="1">
      <alignment horizontal="left" vertical="center" wrapText="1"/>
    </xf>
    <xf numFmtId="0" fontId="6" fillId="0" borderId="0" xfId="0" applyFont="1" applyBorder="1" applyAlignment="1" applyProtection="1">
      <alignment horizontal="left" vertical="center" wrapText="1"/>
    </xf>
    <xf numFmtId="0" fontId="21" fillId="0" borderId="0" xfId="3" applyFont="1" applyAlignment="1" applyProtection="1">
      <alignment vertical="center" wrapText="1"/>
    </xf>
    <xf numFmtId="0" fontId="21" fillId="0" borderId="0" xfId="3" applyFont="1" applyProtection="1">
      <alignment vertical="center"/>
    </xf>
    <xf numFmtId="0" fontId="23" fillId="0" borderId="0" xfId="3" applyFont="1" applyBorder="1" applyAlignment="1" applyProtection="1">
      <alignment horizontal="left" vertical="center" wrapText="1"/>
    </xf>
    <xf numFmtId="0" fontId="8" fillId="0" borderId="0" xfId="3" applyFont="1" applyFill="1" applyAlignment="1" applyProtection="1">
      <alignment vertical="top"/>
    </xf>
    <xf numFmtId="0" fontId="22" fillId="0" borderId="0" xfId="3" applyFont="1" applyAlignment="1" applyProtection="1">
      <alignment vertical="top" wrapText="1"/>
    </xf>
    <xf numFmtId="0" fontId="24" fillId="0" borderId="12" xfId="0" applyFont="1" applyBorder="1" applyAlignment="1" applyProtection="1">
      <alignment horizontal="left" vertical="center" wrapText="1"/>
    </xf>
    <xf numFmtId="0" fontId="21" fillId="3" borderId="19" xfId="3" applyFont="1" applyFill="1" applyBorder="1" applyAlignment="1">
      <alignment horizontal="center" vertical="center" wrapText="1"/>
    </xf>
    <xf numFmtId="176" fontId="8" fillId="4" borderId="126" xfId="4" applyNumberFormat="1" applyFont="1" applyFill="1" applyBorder="1" applyAlignment="1" applyProtection="1">
      <alignment horizontal="right" vertical="center"/>
      <protection locked="0"/>
    </xf>
    <xf numFmtId="0" fontId="5" fillId="0" borderId="0" xfId="3" applyFont="1" applyFill="1" applyAlignment="1" applyProtection="1">
      <alignment vertical="center"/>
    </xf>
    <xf numFmtId="0" fontId="5" fillId="2" borderId="0" xfId="3" applyFont="1" applyFill="1" applyProtection="1">
      <alignment vertical="center"/>
    </xf>
    <xf numFmtId="0" fontId="5" fillId="0" borderId="0" xfId="3" applyFont="1" applyFill="1" applyProtection="1">
      <alignment vertical="center"/>
    </xf>
    <xf numFmtId="0" fontId="6" fillId="0" borderId="0" xfId="3" applyFont="1" applyFill="1" applyAlignment="1" applyProtection="1">
      <alignment vertical="center"/>
    </xf>
    <xf numFmtId="0" fontId="5" fillId="0" borderId="0" xfId="3" applyFont="1" applyFill="1" applyBorder="1" applyAlignment="1" applyProtection="1">
      <alignment vertical="center"/>
    </xf>
    <xf numFmtId="0" fontId="6" fillId="0" borderId="0" xfId="3" applyFont="1" applyFill="1" applyProtection="1">
      <alignment vertical="center"/>
    </xf>
    <xf numFmtId="0" fontId="5" fillId="0" borderId="0" xfId="3" applyFont="1" applyFill="1" applyAlignment="1" applyProtection="1">
      <alignment horizontal="right" vertical="center"/>
    </xf>
    <xf numFmtId="0" fontId="5" fillId="0" borderId="0" xfId="3" applyFont="1" applyFill="1" applyAlignment="1" applyProtection="1">
      <alignment horizontal="right" vertical="center" indent="1"/>
    </xf>
    <xf numFmtId="0" fontId="5" fillId="0" borderId="0" xfId="3" applyFont="1" applyFill="1" applyBorder="1" applyAlignment="1" applyProtection="1">
      <alignment horizontal="center" vertical="center"/>
    </xf>
    <xf numFmtId="177" fontId="5" fillId="0" borderId="0" xfId="3" applyNumberFormat="1" applyFont="1" applyFill="1" applyBorder="1" applyAlignment="1" applyProtection="1">
      <alignment horizontal="right" vertical="center" shrinkToFit="1"/>
    </xf>
    <xf numFmtId="0" fontId="5" fillId="0" borderId="0" xfId="3" applyFont="1" applyFill="1" applyBorder="1" applyAlignment="1" applyProtection="1">
      <alignment horizontal="left" vertical="center" wrapText="1"/>
    </xf>
    <xf numFmtId="0" fontId="5" fillId="2" borderId="0" xfId="0" applyFont="1" applyFill="1" applyAlignment="1" applyProtection="1">
      <alignment vertical="center"/>
    </xf>
    <xf numFmtId="0" fontId="5" fillId="0" borderId="0" xfId="0" applyFont="1" applyFill="1" applyBorder="1" applyAlignment="1" applyProtection="1">
      <alignment vertical="center"/>
    </xf>
    <xf numFmtId="0" fontId="5"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3" applyFont="1" applyFill="1" applyBorder="1" applyAlignment="1" applyProtection="1">
      <alignment horizontal="center" vertical="center" shrinkToFit="1"/>
    </xf>
    <xf numFmtId="0" fontId="5" fillId="0" borderId="0" xfId="3" applyFont="1" applyFill="1" applyBorder="1" applyAlignment="1" applyProtection="1">
      <alignment horizontal="right" vertical="center" shrinkToFit="1"/>
    </xf>
    <xf numFmtId="0" fontId="5" fillId="2" borderId="0" xfId="4" applyFont="1" applyFill="1" applyAlignment="1" applyProtection="1">
      <alignment vertical="center"/>
    </xf>
    <xf numFmtId="0" fontId="5" fillId="0" borderId="0" xfId="4" applyFont="1" applyFill="1" applyBorder="1" applyAlignment="1" applyProtection="1">
      <alignment vertical="center"/>
    </xf>
    <xf numFmtId="0" fontId="5" fillId="0" borderId="0" xfId="4" applyFont="1" applyFill="1" applyAlignment="1" applyProtection="1">
      <alignment vertical="center"/>
    </xf>
    <xf numFmtId="0" fontId="5" fillId="0" borderId="0" xfId="4" applyFont="1" applyFill="1" applyAlignment="1" applyProtection="1">
      <alignment horizontal="right" vertical="center"/>
    </xf>
    <xf numFmtId="0" fontId="5" fillId="2" borderId="102" xfId="4" applyFont="1" applyFill="1" applyBorder="1" applyAlignment="1" applyProtection="1">
      <alignment vertical="center"/>
    </xf>
    <xf numFmtId="0" fontId="5" fillId="2" borderId="0" xfId="4" applyFont="1" applyFill="1" applyBorder="1" applyAlignment="1" applyProtection="1">
      <alignment vertical="center"/>
    </xf>
    <xf numFmtId="0" fontId="8" fillId="0" borderId="41" xfId="3" applyFont="1" applyBorder="1" applyAlignment="1" applyProtection="1">
      <alignment horizontal="center" vertical="center"/>
    </xf>
    <xf numFmtId="0" fontId="8" fillId="0" borderId="40" xfId="3" applyFont="1" applyBorder="1" applyAlignment="1" applyProtection="1">
      <alignment horizontal="center" vertical="center"/>
    </xf>
    <xf numFmtId="0" fontId="8" fillId="0" borderId="123" xfId="4" applyFont="1" applyBorder="1" applyAlignment="1" applyProtection="1">
      <alignment horizontal="center" vertical="center"/>
    </xf>
    <xf numFmtId="0" fontId="8" fillId="0" borderId="129" xfId="4" applyFont="1" applyBorder="1" applyAlignment="1" applyProtection="1">
      <alignment horizontal="center" vertical="center"/>
    </xf>
    <xf numFmtId="0" fontId="8" fillId="0" borderId="124" xfId="4" applyFont="1" applyBorder="1" applyAlignment="1" applyProtection="1">
      <alignment horizontal="center" vertical="center" wrapText="1"/>
    </xf>
    <xf numFmtId="176" fontId="8" fillId="0" borderId="4" xfId="3" applyNumberFormat="1" applyFont="1" applyFill="1" applyBorder="1" applyAlignment="1" applyProtection="1">
      <alignment horizontal="right" vertical="center"/>
    </xf>
    <xf numFmtId="176" fontId="8" fillId="0" borderId="5" xfId="3" applyNumberFormat="1" applyFont="1" applyFill="1" applyBorder="1" applyAlignment="1" applyProtection="1">
      <alignment horizontal="right" vertical="center"/>
    </xf>
    <xf numFmtId="176" fontId="8" fillId="0" borderId="6" xfId="3" applyNumberFormat="1" applyFont="1" applyFill="1" applyBorder="1" applyAlignment="1" applyProtection="1">
      <alignment horizontal="right" vertical="center"/>
    </xf>
    <xf numFmtId="176" fontId="8" fillId="0" borderId="8" xfId="3" applyNumberFormat="1" applyFont="1" applyFill="1" applyBorder="1" applyAlignment="1" applyProtection="1">
      <alignment horizontal="right" vertical="center"/>
    </xf>
    <xf numFmtId="176" fontId="8" fillId="0" borderId="5" xfId="0" applyNumberFormat="1" applyFont="1" applyFill="1" applyBorder="1" applyAlignment="1" applyProtection="1">
      <alignment horizontal="right" vertical="center"/>
    </xf>
    <xf numFmtId="176" fontId="8" fillId="0" borderId="12" xfId="0" applyNumberFormat="1" applyFont="1" applyFill="1" applyBorder="1" applyAlignment="1" applyProtection="1">
      <alignment horizontal="right" vertical="center"/>
    </xf>
    <xf numFmtId="176" fontId="8" fillId="0" borderId="120" xfId="0" applyNumberFormat="1" applyFont="1" applyFill="1" applyBorder="1" applyAlignment="1" applyProtection="1">
      <alignment horizontal="right" vertical="center"/>
    </xf>
    <xf numFmtId="176" fontId="8" fillId="0" borderId="125" xfId="0" applyNumberFormat="1" applyFont="1" applyFill="1" applyBorder="1" applyAlignment="1" applyProtection="1">
      <alignment horizontal="right" vertical="center"/>
    </xf>
    <xf numFmtId="176" fontId="8" fillId="0" borderId="128" xfId="3" applyNumberFormat="1" applyFont="1" applyBorder="1" applyAlignment="1" applyProtection="1">
      <alignment horizontal="right" vertical="center"/>
    </xf>
    <xf numFmtId="176" fontId="8" fillId="0" borderId="127" xfId="3" applyNumberFormat="1" applyFont="1" applyBorder="1" applyAlignment="1" applyProtection="1">
      <alignment horizontal="right" vertical="center"/>
    </xf>
    <xf numFmtId="38" fontId="5" fillId="4" borderId="12" xfId="1" applyFont="1" applyFill="1" applyBorder="1" applyAlignment="1">
      <alignment horizontal="left" vertical="top" wrapText="1"/>
    </xf>
    <xf numFmtId="38" fontId="5" fillId="4" borderId="0" xfId="1" applyFont="1" applyFill="1" applyBorder="1" applyAlignment="1">
      <alignment horizontal="left" vertical="top" wrapText="1"/>
    </xf>
    <xf numFmtId="38" fontId="5" fillId="4" borderId="13" xfId="1" applyFont="1" applyFill="1" applyBorder="1" applyAlignment="1">
      <alignment horizontal="left" vertical="top" wrapText="1"/>
    </xf>
    <xf numFmtId="38" fontId="5" fillId="4" borderId="39" xfId="1" applyFont="1" applyFill="1" applyBorder="1" applyAlignment="1">
      <alignment horizontal="left" vertical="top" wrapText="1"/>
    </xf>
    <xf numFmtId="38" fontId="5" fillId="4" borderId="49" xfId="1" applyFont="1" applyFill="1" applyBorder="1" applyAlignment="1">
      <alignment horizontal="left" vertical="top" wrapText="1"/>
    </xf>
    <xf numFmtId="38" fontId="5" fillId="4" borderId="40" xfId="1" applyFont="1" applyFill="1" applyBorder="1" applyAlignment="1">
      <alignment horizontal="left" vertical="top" wrapText="1"/>
    </xf>
    <xf numFmtId="38" fontId="5" fillId="0" borderId="41" xfId="1" quotePrefix="1" applyFont="1" applyFill="1" applyBorder="1" applyAlignment="1">
      <alignment horizontal="center" vertical="center"/>
    </xf>
    <xf numFmtId="38" fontId="5" fillId="0" borderId="46" xfId="1" quotePrefix="1" applyFont="1" applyFill="1" applyBorder="1" applyAlignment="1">
      <alignment horizontal="center" vertical="center"/>
    </xf>
    <xf numFmtId="38" fontId="5" fillId="4" borderId="2" xfId="1" applyFont="1" applyFill="1" applyBorder="1" applyAlignment="1">
      <alignment horizontal="left" vertical="top" wrapText="1"/>
    </xf>
    <xf numFmtId="38" fontId="5" fillId="4" borderId="47" xfId="1" applyFont="1" applyFill="1" applyBorder="1" applyAlignment="1">
      <alignment horizontal="left" vertical="top" wrapText="1"/>
    </xf>
    <xf numFmtId="38" fontId="5" fillId="4" borderId="48" xfId="1" applyFont="1" applyFill="1" applyBorder="1" applyAlignment="1">
      <alignment horizontal="left" vertical="top" wrapText="1"/>
    </xf>
    <xf numFmtId="38" fontId="5" fillId="0" borderId="85" xfId="1" quotePrefix="1" applyFont="1" applyFill="1" applyBorder="1" applyAlignment="1">
      <alignment horizontal="center" vertical="center"/>
    </xf>
    <xf numFmtId="38" fontId="5" fillId="0" borderId="83" xfId="1" quotePrefix="1" applyFont="1" applyFill="1" applyBorder="1" applyAlignment="1">
      <alignment horizontal="center" vertical="center"/>
    </xf>
    <xf numFmtId="38" fontId="5" fillId="0" borderId="84" xfId="1" quotePrefix="1" applyFont="1" applyFill="1" applyBorder="1" applyAlignment="1">
      <alignment horizontal="center" vertical="center"/>
    </xf>
    <xf numFmtId="38" fontId="5" fillId="0" borderId="82" xfId="1" quotePrefix="1" applyFont="1" applyFill="1" applyBorder="1" applyAlignment="1">
      <alignment horizontal="center" vertical="center"/>
    </xf>
    <xf numFmtId="0" fontId="5" fillId="0" borderId="0" xfId="3" applyFont="1" applyFill="1" applyAlignment="1">
      <alignment horizontal="center" vertical="center"/>
    </xf>
    <xf numFmtId="0" fontId="21" fillId="4" borderId="51" xfId="3" applyFont="1" applyFill="1" applyBorder="1" applyAlignment="1">
      <alignment horizontal="center" vertical="center" wrapText="1"/>
    </xf>
    <xf numFmtId="0" fontId="21" fillId="4" borderId="52" xfId="3" applyFont="1" applyFill="1" applyBorder="1" applyAlignment="1">
      <alignment horizontal="center" vertical="center" wrapText="1"/>
    </xf>
    <xf numFmtId="0" fontId="5" fillId="0" borderId="49" xfId="3" applyFont="1" applyFill="1" applyBorder="1" applyAlignment="1">
      <alignment horizontal="left" vertical="center" wrapText="1" indent="1"/>
    </xf>
    <xf numFmtId="0" fontId="5" fillId="0" borderId="49" xfId="3" applyFont="1" applyFill="1" applyBorder="1" applyAlignment="1">
      <alignment horizontal="left" vertical="center" indent="1"/>
    </xf>
    <xf numFmtId="0" fontId="5" fillId="0" borderId="37" xfId="3" applyFont="1" applyBorder="1" applyAlignment="1">
      <alignment horizontal="center" vertical="center"/>
    </xf>
    <xf numFmtId="0" fontId="5" fillId="0" borderId="38" xfId="3" applyFont="1" applyBorder="1" applyAlignment="1">
      <alignment horizontal="center" vertical="center"/>
    </xf>
    <xf numFmtId="0" fontId="5" fillId="0" borderId="50" xfId="3" applyFont="1" applyBorder="1" applyAlignment="1">
      <alignment horizontal="center" vertical="center"/>
    </xf>
    <xf numFmtId="0" fontId="5" fillId="0" borderId="41" xfId="3" quotePrefix="1" applyFont="1" applyFill="1" applyBorder="1" applyAlignment="1">
      <alignment horizontal="center" vertical="center" wrapText="1"/>
    </xf>
    <xf numFmtId="0" fontId="5" fillId="0" borderId="46" xfId="3" quotePrefix="1" applyFont="1" applyFill="1" applyBorder="1" applyAlignment="1">
      <alignment horizontal="center" vertical="center"/>
    </xf>
    <xf numFmtId="0" fontId="18" fillId="0" borderId="0" xfId="3" applyFont="1" applyBorder="1" applyAlignment="1">
      <alignment horizontal="left" vertical="top" wrapText="1"/>
    </xf>
    <xf numFmtId="0" fontId="18" fillId="0" borderId="0" xfId="3" applyFont="1" applyBorder="1" applyAlignment="1">
      <alignment horizontal="left" vertical="top"/>
    </xf>
    <xf numFmtId="0" fontId="5" fillId="0" borderId="46" xfId="3" quotePrefix="1" applyFont="1" applyFill="1" applyBorder="1" applyAlignment="1">
      <alignment horizontal="center" vertical="center" wrapText="1"/>
    </xf>
    <xf numFmtId="0" fontId="5" fillId="0" borderId="10" xfId="3" quotePrefix="1" applyFont="1" applyFill="1" applyBorder="1" applyAlignment="1">
      <alignment horizontal="center" vertical="center"/>
    </xf>
    <xf numFmtId="38" fontId="5" fillId="0" borderId="10" xfId="1" quotePrefix="1" applyFont="1" applyFill="1" applyBorder="1" applyAlignment="1">
      <alignment horizontal="center" vertical="center"/>
    </xf>
    <xf numFmtId="0" fontId="5" fillId="0" borderId="19" xfId="3" applyFont="1" applyBorder="1" applyAlignment="1">
      <alignment horizontal="center" vertical="center"/>
    </xf>
    <xf numFmtId="0" fontId="5" fillId="0" borderId="51" xfId="3" applyFont="1" applyBorder="1" applyAlignment="1">
      <alignment horizontal="center" vertical="center"/>
    </xf>
    <xf numFmtId="0" fontId="5" fillId="0" borderId="53" xfId="3" applyFont="1" applyBorder="1" applyAlignment="1">
      <alignment horizontal="center" vertical="center"/>
    </xf>
    <xf numFmtId="0" fontId="5" fillId="0" borderId="52" xfId="3" applyFont="1" applyBorder="1" applyAlignment="1">
      <alignment horizontal="center" vertical="center"/>
    </xf>
    <xf numFmtId="0" fontId="5" fillId="4" borderId="51" xfId="3" applyFont="1" applyFill="1" applyBorder="1" applyAlignment="1">
      <alignment horizontal="center" vertical="center"/>
    </xf>
    <xf numFmtId="0" fontId="5" fillId="4" borderId="53" xfId="3" applyFont="1" applyFill="1" applyBorder="1" applyAlignment="1">
      <alignment horizontal="center" vertical="center"/>
    </xf>
    <xf numFmtId="0" fontId="5" fillId="4" borderId="52" xfId="3" applyFont="1" applyFill="1" applyBorder="1" applyAlignment="1">
      <alignment horizontal="center" vertical="center"/>
    </xf>
    <xf numFmtId="0" fontId="5" fillId="0" borderId="0" xfId="3" applyFont="1" applyAlignment="1">
      <alignment horizontal="left" vertical="center"/>
    </xf>
    <xf numFmtId="0" fontId="5" fillId="0" borderId="37" xfId="3" applyFont="1" applyBorder="1" applyAlignment="1">
      <alignment horizontal="distributed" vertical="center"/>
    </xf>
    <xf numFmtId="0" fontId="5" fillId="0" borderId="38" xfId="3" applyFont="1" applyBorder="1" applyAlignment="1">
      <alignment horizontal="distributed" vertical="center"/>
    </xf>
    <xf numFmtId="0" fontId="21" fillId="3" borderId="19" xfId="3" applyFont="1" applyFill="1" applyBorder="1" applyAlignment="1">
      <alignment horizontal="center" vertical="center" wrapText="1"/>
    </xf>
    <xf numFmtId="0" fontId="5" fillId="0" borderId="0" xfId="3" applyFont="1" applyAlignment="1">
      <alignment horizontal="right" vertical="center"/>
    </xf>
    <xf numFmtId="0" fontId="5" fillId="0" borderId="0" xfId="3" applyFont="1" applyBorder="1" applyAlignment="1">
      <alignment horizontal="left" vertical="center"/>
    </xf>
    <xf numFmtId="0" fontId="5" fillId="0" borderId="19" xfId="3" applyFont="1" applyBorder="1" applyAlignment="1">
      <alignment horizontal="distributed" vertical="center"/>
    </xf>
    <xf numFmtId="0" fontId="5" fillId="0" borderId="51" xfId="3" applyFont="1" applyFill="1" applyBorder="1" applyAlignment="1">
      <alignment horizontal="center" vertical="center"/>
    </xf>
    <xf numFmtId="0" fontId="5" fillId="0" borderId="52" xfId="3" applyFont="1" applyFill="1" applyBorder="1" applyAlignment="1">
      <alignment horizontal="center" vertical="center"/>
    </xf>
    <xf numFmtId="0" fontId="5" fillId="0" borderId="10" xfId="3" applyFont="1" applyBorder="1" applyAlignment="1">
      <alignment horizontal="distributed" vertical="center"/>
    </xf>
    <xf numFmtId="0" fontId="5" fillId="0" borderId="39" xfId="3" applyFont="1" applyBorder="1" applyAlignment="1">
      <alignment horizontal="distributed" vertical="center"/>
    </xf>
    <xf numFmtId="0" fontId="8" fillId="3" borderId="0" xfId="3" applyFont="1" applyFill="1" applyBorder="1" applyAlignment="1">
      <alignment horizontal="left" vertical="center"/>
    </xf>
    <xf numFmtId="0" fontId="8" fillId="0" borderId="0" xfId="3" applyFont="1" applyFill="1" applyBorder="1" applyAlignment="1">
      <alignment horizontal="left" vertical="center" wrapText="1"/>
    </xf>
    <xf numFmtId="0" fontId="8" fillId="0" borderId="0" xfId="3" applyFont="1" applyFill="1" applyBorder="1" applyAlignment="1">
      <alignment horizontal="left" vertical="center"/>
    </xf>
    <xf numFmtId="0" fontId="8" fillId="0" borderId="86" xfId="0" applyFont="1" applyBorder="1" applyAlignment="1">
      <alignment horizontal="center" vertical="center" wrapText="1"/>
    </xf>
    <xf numFmtId="0" fontId="8" fillId="0" borderId="87" xfId="0" applyFont="1" applyBorder="1" applyAlignment="1">
      <alignment horizontal="center" vertical="center" wrapText="1"/>
    </xf>
    <xf numFmtId="0" fontId="8" fillId="0" borderId="88" xfId="0" applyFont="1" applyBorder="1" applyAlignment="1">
      <alignment horizontal="center" vertical="center" wrapText="1"/>
    </xf>
    <xf numFmtId="0" fontId="8" fillId="0" borderId="54" xfId="3" applyFont="1" applyFill="1" applyBorder="1" applyAlignment="1">
      <alignment horizontal="center" vertical="center"/>
    </xf>
    <xf numFmtId="0" fontId="8" fillId="0" borderId="55" xfId="3" applyFont="1" applyFill="1" applyBorder="1" applyAlignment="1">
      <alignment horizontal="center" vertical="center"/>
    </xf>
    <xf numFmtId="0" fontId="8" fillId="0" borderId="89" xfId="3" applyFont="1" applyFill="1" applyBorder="1" applyAlignment="1">
      <alignment horizontal="center" vertical="center"/>
    </xf>
    <xf numFmtId="0" fontId="8" fillId="0" borderId="70" xfId="3" applyFont="1" applyFill="1" applyBorder="1" applyAlignment="1">
      <alignment horizontal="center" vertical="center"/>
    </xf>
    <xf numFmtId="0" fontId="8" fillId="0" borderId="3" xfId="3" applyFont="1" applyFill="1" applyBorder="1" applyAlignment="1">
      <alignment horizontal="center" vertical="center"/>
    </xf>
    <xf numFmtId="0" fontId="8" fillId="0" borderId="0" xfId="3" applyFont="1" applyFill="1" applyBorder="1" applyAlignment="1">
      <alignment horizontal="center" vertical="center"/>
    </xf>
    <xf numFmtId="0" fontId="8" fillId="0" borderId="26" xfId="3" applyFont="1" applyFill="1" applyBorder="1" applyAlignment="1">
      <alignment horizontal="center" vertical="center"/>
    </xf>
    <xf numFmtId="0" fontId="8" fillId="0" borderId="90" xfId="3" applyFont="1" applyFill="1" applyBorder="1" applyAlignment="1">
      <alignment horizontal="center" vertical="center"/>
    </xf>
    <xf numFmtId="0" fontId="8" fillId="0" borderId="91" xfId="3" applyFont="1" applyFill="1" applyBorder="1" applyAlignment="1">
      <alignment horizontal="center" vertical="center"/>
    </xf>
    <xf numFmtId="0" fontId="8" fillId="0" borderId="92" xfId="3" applyFont="1" applyFill="1" applyBorder="1" applyAlignment="1">
      <alignment horizontal="center" vertical="center"/>
    </xf>
    <xf numFmtId="0" fontId="8" fillId="0" borderId="90" xfId="0" applyFont="1" applyFill="1" applyBorder="1" applyAlignment="1">
      <alignment horizontal="center" vertical="center" wrapText="1"/>
    </xf>
    <xf numFmtId="0" fontId="8" fillId="0" borderId="91" xfId="0" applyFont="1" applyFill="1" applyBorder="1" applyAlignment="1">
      <alignment horizontal="center" vertical="center" wrapText="1"/>
    </xf>
    <xf numFmtId="0" fontId="8" fillId="0" borderId="92" xfId="0" applyFont="1" applyFill="1" applyBorder="1" applyAlignment="1">
      <alignment horizontal="center" vertical="center" wrapText="1"/>
    </xf>
    <xf numFmtId="0" fontId="8" fillId="0" borderId="93" xfId="3" applyFont="1" applyFill="1" applyBorder="1" applyAlignment="1">
      <alignment horizontal="left" vertical="center" indent="1"/>
    </xf>
    <xf numFmtId="0" fontId="8" fillId="0" borderId="94" xfId="3" applyFont="1" applyFill="1" applyBorder="1" applyAlignment="1">
      <alignment horizontal="left" vertical="center" indent="1"/>
    </xf>
    <xf numFmtId="0" fontId="8" fillId="0" borderId="93" xfId="3" applyFont="1" applyFill="1" applyBorder="1" applyAlignment="1">
      <alignment horizontal="center" vertical="center"/>
    </xf>
    <xf numFmtId="0" fontId="8" fillId="0" borderId="94" xfId="3" applyFont="1" applyFill="1" applyBorder="1" applyAlignment="1">
      <alignment horizontal="center" vertical="center"/>
    </xf>
    <xf numFmtId="0" fontId="8" fillId="0" borderId="95" xfId="3" applyFont="1" applyFill="1" applyBorder="1" applyAlignment="1">
      <alignment horizontal="center" vertical="center"/>
    </xf>
    <xf numFmtId="0" fontId="8" fillId="0" borderId="96" xfId="3" applyFont="1" applyFill="1" applyBorder="1" applyAlignment="1">
      <alignment horizontal="left" vertical="center" indent="1"/>
    </xf>
    <xf numFmtId="0" fontId="8" fillId="0" borderId="97" xfId="3" applyFont="1" applyFill="1" applyBorder="1" applyAlignment="1">
      <alignment horizontal="left" vertical="center" indent="1"/>
    </xf>
    <xf numFmtId="0" fontId="8" fillId="0" borderId="98" xfId="3" applyFont="1" applyFill="1" applyBorder="1" applyAlignment="1">
      <alignment horizontal="left" vertical="center" indent="1"/>
    </xf>
    <xf numFmtId="0" fontId="8" fillId="0" borderId="99" xfId="3" applyFont="1" applyFill="1" applyBorder="1" applyAlignment="1">
      <alignment horizontal="center" vertical="center"/>
    </xf>
    <xf numFmtId="0" fontId="8" fillId="0" borderId="62" xfId="3" applyFont="1" applyFill="1" applyBorder="1" applyAlignment="1">
      <alignment horizontal="center" vertical="center"/>
    </xf>
    <xf numFmtId="0" fontId="8" fillId="3" borderId="41" xfId="3" applyFont="1" applyFill="1" applyBorder="1" applyAlignment="1">
      <alignment horizontal="center" vertical="center" textRotation="255"/>
    </xf>
    <xf numFmtId="0" fontId="8" fillId="3" borderId="46" xfId="3" applyFont="1" applyFill="1" applyBorder="1" applyAlignment="1">
      <alignment horizontal="center" vertical="center" textRotation="255"/>
    </xf>
    <xf numFmtId="0" fontId="8" fillId="3" borderId="10" xfId="3" applyFont="1" applyFill="1" applyBorder="1" applyAlignment="1">
      <alignment horizontal="center" vertical="center" textRotation="255"/>
    </xf>
    <xf numFmtId="38" fontId="8" fillId="4" borderId="19" xfId="1" applyFont="1" applyFill="1" applyBorder="1" applyAlignment="1">
      <alignment horizontal="right" vertical="center"/>
    </xf>
    <xf numFmtId="0" fontId="8" fillId="4" borderId="2" xfId="3" applyFont="1" applyFill="1" applyBorder="1" applyAlignment="1">
      <alignment horizontal="left" vertical="center" wrapText="1"/>
    </xf>
    <xf numFmtId="0" fontId="8" fillId="4" borderId="48" xfId="3" applyFont="1" applyFill="1" applyBorder="1" applyAlignment="1">
      <alignment horizontal="left" vertical="center" wrapText="1"/>
    </xf>
    <xf numFmtId="0" fontId="8" fillId="4" borderId="12" xfId="3" applyFont="1" applyFill="1" applyBorder="1" applyAlignment="1">
      <alignment horizontal="left" vertical="center" wrapText="1"/>
    </xf>
    <xf numFmtId="0" fontId="8" fillId="4" borderId="13" xfId="3" applyFont="1" applyFill="1" applyBorder="1" applyAlignment="1">
      <alignment horizontal="left" vertical="center" wrapText="1"/>
    </xf>
    <xf numFmtId="0" fontId="8" fillId="4" borderId="39" xfId="3" applyFont="1" applyFill="1" applyBorder="1" applyAlignment="1">
      <alignment horizontal="left" vertical="center" wrapText="1"/>
    </xf>
    <xf numFmtId="0" fontId="8" fillId="4" borderId="40" xfId="3" applyFont="1" applyFill="1" applyBorder="1" applyAlignment="1">
      <alignment horizontal="left" vertical="center" wrapText="1"/>
    </xf>
    <xf numFmtId="38" fontId="8" fillId="4" borderId="37" xfId="1" applyFont="1" applyFill="1" applyBorder="1" applyAlignment="1">
      <alignment horizontal="right" vertical="center"/>
    </xf>
    <xf numFmtId="38" fontId="8" fillId="4" borderId="50" xfId="1" applyFont="1" applyFill="1" applyBorder="1" applyAlignment="1">
      <alignment horizontal="right" vertical="center"/>
    </xf>
    <xf numFmtId="0" fontId="8" fillId="4" borderId="6" xfId="3" applyFont="1" applyFill="1" applyBorder="1" applyAlignment="1">
      <alignment horizontal="center" vertical="center"/>
    </xf>
    <xf numFmtId="0" fontId="8" fillId="3" borderId="19" xfId="3" applyFont="1" applyFill="1" applyBorder="1" applyAlignment="1">
      <alignment horizontal="center" vertical="center"/>
    </xf>
    <xf numFmtId="38" fontId="8" fillId="3" borderId="19" xfId="1" applyFont="1" applyFill="1" applyBorder="1" applyAlignment="1">
      <alignment vertical="center"/>
    </xf>
    <xf numFmtId="38" fontId="8" fillId="4" borderId="6" xfId="1" applyFont="1" applyFill="1" applyBorder="1" applyAlignment="1">
      <alignment vertical="center"/>
    </xf>
    <xf numFmtId="38" fontId="8" fillId="4" borderId="7" xfId="1" applyFont="1" applyFill="1" applyBorder="1" applyAlignment="1">
      <alignment vertical="center"/>
    </xf>
    <xf numFmtId="0" fontId="8" fillId="4" borderId="45" xfId="3" applyFont="1" applyFill="1" applyBorder="1" applyAlignment="1">
      <alignment horizontal="center" vertical="center"/>
    </xf>
    <xf numFmtId="0" fontId="8" fillId="4" borderId="60" xfId="3" applyFont="1" applyFill="1" applyBorder="1" applyAlignment="1">
      <alignment horizontal="center" vertical="center"/>
    </xf>
    <xf numFmtId="38" fontId="8" fillId="4" borderId="4" xfId="1" applyFont="1" applyFill="1" applyBorder="1" applyAlignment="1">
      <alignment vertical="center"/>
    </xf>
    <xf numFmtId="0" fontId="8" fillId="3" borderId="37" xfId="3" applyFont="1" applyFill="1" applyBorder="1" applyAlignment="1">
      <alignment horizontal="center" vertical="center"/>
    </xf>
    <xf numFmtId="0" fontId="8" fillId="3" borderId="50" xfId="3" applyFont="1" applyFill="1" applyBorder="1" applyAlignment="1">
      <alignment horizontal="center" vertical="center"/>
    </xf>
    <xf numFmtId="0" fontId="8" fillId="0" borderId="2" xfId="3" applyFont="1" applyFill="1" applyBorder="1" applyAlignment="1">
      <alignment horizontal="center" vertical="center"/>
    </xf>
    <xf numFmtId="0" fontId="8" fillId="0" borderId="48" xfId="3" applyFont="1" applyFill="1" applyBorder="1" applyAlignment="1">
      <alignment horizontal="center" vertical="center"/>
    </xf>
    <xf numFmtId="38" fontId="8" fillId="4" borderId="2" xfId="1" applyFont="1" applyFill="1" applyBorder="1" applyAlignment="1">
      <alignment horizontal="right" vertical="center"/>
    </xf>
    <xf numFmtId="38" fontId="8" fillId="4" borderId="48" xfId="1" applyFont="1" applyFill="1" applyBorder="1" applyAlignment="1">
      <alignment horizontal="right" vertical="center"/>
    </xf>
    <xf numFmtId="38" fontId="8" fillId="4" borderId="12" xfId="1" applyFont="1" applyFill="1" applyBorder="1" applyAlignment="1">
      <alignment horizontal="right" vertical="center"/>
    </xf>
    <xf numFmtId="38" fontId="8" fillId="4" borderId="13" xfId="1" applyFont="1" applyFill="1" applyBorder="1" applyAlignment="1">
      <alignment horizontal="right" vertical="center"/>
    </xf>
    <xf numFmtId="0" fontId="8" fillId="4" borderId="12" xfId="3" applyFont="1" applyFill="1" applyBorder="1" applyAlignment="1">
      <alignment horizontal="left" vertical="center"/>
    </xf>
    <xf numFmtId="0" fontId="8" fillId="4" borderId="13" xfId="3" applyFont="1" applyFill="1" applyBorder="1" applyAlignment="1">
      <alignment horizontal="left" vertical="center"/>
    </xf>
    <xf numFmtId="0" fontId="8" fillId="4" borderId="12" xfId="3" applyFont="1" applyFill="1" applyBorder="1" applyAlignment="1">
      <alignment horizontal="center" vertical="center"/>
    </xf>
    <xf numFmtId="0" fontId="8" fillId="4" borderId="13" xfId="3" applyFont="1" applyFill="1" applyBorder="1" applyAlignment="1">
      <alignment horizontal="center" vertical="center"/>
    </xf>
    <xf numFmtId="0" fontId="8" fillId="4" borderId="39" xfId="3" applyFont="1" applyFill="1" applyBorder="1" applyAlignment="1">
      <alignment horizontal="center" vertical="center"/>
    </xf>
    <xf numFmtId="0" fontId="8" fillId="4" borderId="40" xfId="3" applyFont="1" applyFill="1" applyBorder="1" applyAlignment="1">
      <alignment horizontal="center" vertical="center"/>
    </xf>
    <xf numFmtId="0" fontId="8" fillId="3" borderId="38" xfId="3" applyFont="1" applyFill="1" applyBorder="1" applyAlignment="1">
      <alignment horizontal="center" vertical="center"/>
    </xf>
    <xf numFmtId="0" fontId="9" fillId="0" borderId="49" xfId="3" applyFont="1" applyBorder="1" applyAlignment="1">
      <alignment horizontal="left" vertical="center" indent="1"/>
    </xf>
    <xf numFmtId="38" fontId="8" fillId="0" borderId="37" xfId="1" applyFont="1" applyBorder="1" applyAlignment="1">
      <alignment horizontal="right" vertical="center"/>
    </xf>
    <xf numFmtId="38" fontId="8" fillId="0" borderId="50" xfId="1" applyFont="1" applyBorder="1" applyAlignment="1">
      <alignment horizontal="right" vertical="center"/>
    </xf>
    <xf numFmtId="38" fontId="8" fillId="4" borderId="7" xfId="1" applyFont="1" applyFill="1" applyBorder="1" applyAlignment="1">
      <alignment horizontal="right" vertical="center"/>
    </xf>
    <xf numFmtId="38" fontId="8" fillId="4" borderId="58" xfId="1" applyFont="1" applyFill="1" applyBorder="1" applyAlignment="1">
      <alignment horizontal="right" vertical="center"/>
    </xf>
    <xf numFmtId="38" fontId="8" fillId="4" borderId="59" xfId="1" applyFont="1" applyFill="1" applyBorder="1" applyAlignment="1">
      <alignment horizontal="right" vertical="center"/>
    </xf>
    <xf numFmtId="38" fontId="8" fillId="4" borderId="6" xfId="1" applyFont="1" applyFill="1" applyBorder="1" applyAlignment="1">
      <alignment horizontal="right" vertical="center"/>
    </xf>
    <xf numFmtId="0" fontId="8" fillId="4" borderId="19" xfId="3" applyFont="1" applyFill="1" applyBorder="1" applyAlignment="1">
      <alignment horizontal="center" vertical="center" wrapText="1"/>
    </xf>
    <xf numFmtId="0" fontId="8" fillId="4" borderId="19" xfId="3" applyFont="1" applyFill="1" applyBorder="1" applyAlignment="1">
      <alignment horizontal="center" vertical="center"/>
    </xf>
    <xf numFmtId="38" fontId="8" fillId="4" borderId="47" xfId="1" applyFont="1" applyFill="1" applyBorder="1" applyAlignment="1">
      <alignment horizontal="right" vertical="center"/>
    </xf>
    <xf numFmtId="38" fontId="8" fillId="4" borderId="0" xfId="1" applyFont="1" applyFill="1" applyBorder="1" applyAlignment="1">
      <alignment horizontal="right" vertical="center"/>
    </xf>
    <xf numFmtId="38" fontId="8" fillId="4" borderId="49" xfId="1" applyFont="1" applyFill="1" applyBorder="1" applyAlignment="1">
      <alignment horizontal="right" vertical="center"/>
    </xf>
    <xf numFmtId="38" fontId="8" fillId="4" borderId="40" xfId="1" applyFont="1" applyFill="1" applyBorder="1" applyAlignment="1">
      <alignment horizontal="right" vertical="center"/>
    </xf>
    <xf numFmtId="0" fontId="5" fillId="0" borderId="0" xfId="3" applyFont="1" applyBorder="1" applyAlignment="1">
      <alignment horizontal="center" vertical="center"/>
    </xf>
    <xf numFmtId="0" fontId="5" fillId="0" borderId="26" xfId="3" applyFont="1" applyBorder="1" applyAlignment="1">
      <alignment horizontal="center" vertical="center"/>
    </xf>
    <xf numFmtId="0" fontId="8" fillId="4" borderId="56" xfId="3" applyFont="1" applyFill="1" applyBorder="1" applyAlignment="1">
      <alignment horizontal="center" vertical="center"/>
    </xf>
    <xf numFmtId="0" fontId="8" fillId="4" borderId="57" xfId="3" applyFont="1" applyFill="1" applyBorder="1" applyAlignment="1">
      <alignment horizontal="center" vertical="center"/>
    </xf>
    <xf numFmtId="38" fontId="8" fillId="4" borderId="56" xfId="1" applyFont="1" applyFill="1" applyBorder="1" applyAlignment="1">
      <alignment horizontal="right" vertical="center"/>
    </xf>
    <xf numFmtId="38" fontId="8" fillId="4" borderId="57" xfId="1" applyFont="1" applyFill="1" applyBorder="1" applyAlignment="1">
      <alignment horizontal="right" vertical="center"/>
    </xf>
    <xf numFmtId="0" fontId="8" fillId="4" borderId="58" xfId="3" applyFont="1" applyFill="1" applyBorder="1" applyAlignment="1">
      <alignment horizontal="center" vertical="center"/>
    </xf>
    <xf numFmtId="0" fontId="8" fillId="4" borderId="59" xfId="3" applyFont="1" applyFill="1" applyBorder="1" applyAlignment="1">
      <alignment horizontal="center" vertical="center"/>
    </xf>
    <xf numFmtId="176" fontId="8" fillId="4" borderId="58" xfId="3" applyNumberFormat="1" applyFont="1" applyFill="1" applyBorder="1" applyAlignment="1">
      <alignment horizontal="right" vertical="center"/>
    </xf>
    <xf numFmtId="176" fontId="8" fillId="4" borderId="59" xfId="3" applyNumberFormat="1" applyFont="1" applyFill="1" applyBorder="1" applyAlignment="1">
      <alignment horizontal="right" vertical="center"/>
    </xf>
    <xf numFmtId="0" fontId="5" fillId="0" borderId="51" xfId="3" applyFont="1" applyBorder="1" applyAlignment="1">
      <alignment horizontal="left" vertical="center"/>
    </xf>
    <xf numFmtId="0" fontId="5" fillId="0" borderId="53" xfId="3" applyFont="1" applyBorder="1" applyAlignment="1">
      <alignment horizontal="left" vertical="center"/>
    </xf>
    <xf numFmtId="0" fontId="5" fillId="0" borderId="52" xfId="3" applyFont="1" applyBorder="1" applyAlignment="1">
      <alignment horizontal="left" vertical="center"/>
    </xf>
    <xf numFmtId="0" fontId="12" fillId="0" borderId="0" xfId="3" applyFont="1" applyFill="1" applyAlignment="1">
      <alignment horizontal="left" vertical="top" wrapText="1" indent="1"/>
    </xf>
    <xf numFmtId="0" fontId="12" fillId="0" borderId="0" xfId="3" applyFont="1" applyFill="1" applyAlignment="1">
      <alignment horizontal="left" vertical="center" indent="1"/>
    </xf>
    <xf numFmtId="0" fontId="5" fillId="0" borderId="3" xfId="3" applyFont="1" applyBorder="1" applyAlignment="1">
      <alignment horizontal="right" vertical="center"/>
    </xf>
    <xf numFmtId="0" fontId="5" fillId="0" borderId="0" xfId="3" applyFont="1" applyBorder="1" applyAlignment="1">
      <alignment horizontal="right" vertical="center"/>
    </xf>
    <xf numFmtId="0" fontId="8" fillId="4" borderId="7" xfId="3" applyFont="1" applyFill="1" applyBorder="1" applyAlignment="1">
      <alignment horizontal="center" vertical="center"/>
    </xf>
    <xf numFmtId="38" fontId="8" fillId="3" borderId="37" xfId="1" applyFont="1" applyFill="1" applyBorder="1" applyAlignment="1">
      <alignment horizontal="right" vertical="center"/>
    </xf>
    <xf numFmtId="38" fontId="8" fillId="3" borderId="38" xfId="1" applyFont="1" applyFill="1" applyBorder="1" applyAlignment="1">
      <alignment horizontal="right" vertical="center"/>
    </xf>
    <xf numFmtId="0" fontId="5" fillId="5" borderId="37" xfId="0" applyFont="1" applyFill="1" applyBorder="1" applyAlignment="1" applyProtection="1">
      <alignment horizontal="center" vertical="center" wrapText="1"/>
      <protection locked="0"/>
    </xf>
    <xf numFmtId="0" fontId="5" fillId="5" borderId="38" xfId="0" applyFont="1" applyFill="1" applyBorder="1" applyAlignment="1" applyProtection="1">
      <alignment horizontal="center" vertical="center" wrapText="1"/>
      <protection locked="0"/>
    </xf>
    <xf numFmtId="0" fontId="5" fillId="5" borderId="50" xfId="0" applyFont="1" applyFill="1" applyBorder="1" applyAlignment="1" applyProtection="1">
      <alignment horizontal="center" vertical="center" wrapText="1"/>
      <protection locked="0"/>
    </xf>
    <xf numFmtId="176" fontId="5" fillId="0" borderId="37" xfId="0" applyNumberFormat="1" applyFont="1" applyFill="1" applyBorder="1" applyAlignment="1" applyProtection="1">
      <alignment horizontal="right" vertical="center" shrinkToFit="1"/>
    </xf>
    <xf numFmtId="176" fontId="5" fillId="0" borderId="38" xfId="0" applyNumberFormat="1" applyFont="1" applyFill="1" applyBorder="1" applyAlignment="1" applyProtection="1">
      <alignment horizontal="right" vertical="center" shrinkToFit="1"/>
    </xf>
    <xf numFmtId="176" fontId="5" fillId="0" borderId="50" xfId="0" applyNumberFormat="1" applyFont="1" applyFill="1" applyBorder="1" applyAlignment="1" applyProtection="1">
      <alignment horizontal="right" vertical="center" shrinkToFit="1"/>
    </xf>
    <xf numFmtId="176" fontId="5" fillId="0" borderId="37" xfId="1" applyNumberFormat="1" applyFont="1" applyFill="1" applyBorder="1" applyAlignment="1" applyProtection="1">
      <alignment horizontal="right" vertical="center" shrinkToFit="1"/>
    </xf>
    <xf numFmtId="176" fontId="5" fillId="0" borderId="38" xfId="1" applyNumberFormat="1" applyFont="1" applyFill="1" applyBorder="1" applyAlignment="1" applyProtection="1">
      <alignment horizontal="right" vertical="center" shrinkToFit="1"/>
    </xf>
    <xf numFmtId="176" fontId="5" fillId="0" borderId="50" xfId="1" applyNumberFormat="1" applyFont="1" applyFill="1" applyBorder="1" applyAlignment="1" applyProtection="1">
      <alignment horizontal="right" vertical="center" shrinkToFit="1"/>
    </xf>
    <xf numFmtId="38" fontId="5" fillId="5" borderId="19" xfId="1" applyFont="1" applyFill="1" applyBorder="1" applyAlignment="1" applyProtection="1">
      <alignment horizontal="right" vertical="center" wrapText="1"/>
      <protection locked="0"/>
    </xf>
    <xf numFmtId="0" fontId="5" fillId="5" borderId="19" xfId="0" applyFont="1" applyFill="1" applyBorder="1" applyAlignment="1" applyProtection="1">
      <alignment horizontal="center" vertical="center" wrapText="1"/>
      <protection locked="0"/>
    </xf>
    <xf numFmtId="0" fontId="5" fillId="0" borderId="37" xfId="3" applyFont="1" applyFill="1" applyBorder="1" applyAlignment="1">
      <alignment horizontal="center" vertical="center" shrinkToFit="1"/>
    </xf>
    <xf numFmtId="0" fontId="5" fillId="0" borderId="38" xfId="3" applyFont="1" applyFill="1" applyBorder="1" applyAlignment="1">
      <alignment horizontal="center" vertical="center" shrinkToFit="1"/>
    </xf>
    <xf numFmtId="0" fontId="5" fillId="0" borderId="50" xfId="3" applyFont="1" applyFill="1" applyBorder="1" applyAlignment="1">
      <alignment horizontal="center" vertical="center" shrinkToFit="1"/>
    </xf>
    <xf numFmtId="0" fontId="5" fillId="5" borderId="37" xfId="3" applyFont="1" applyFill="1" applyBorder="1" applyAlignment="1" applyProtection="1">
      <alignment horizontal="center" vertical="center" shrinkToFit="1"/>
      <protection locked="0"/>
    </xf>
    <xf numFmtId="0" fontId="5" fillId="5" borderId="38" xfId="3" applyFont="1" applyFill="1" applyBorder="1" applyAlignment="1" applyProtection="1">
      <alignment horizontal="center" vertical="center" shrinkToFit="1"/>
      <protection locked="0"/>
    </xf>
    <xf numFmtId="0" fontId="5" fillId="5" borderId="50" xfId="3" applyFont="1" applyFill="1" applyBorder="1" applyAlignment="1" applyProtection="1">
      <alignment horizontal="center" vertical="center" shrinkToFit="1"/>
      <protection locked="0"/>
    </xf>
    <xf numFmtId="38" fontId="5" fillId="5" borderId="37" xfId="1" applyFont="1" applyFill="1" applyBorder="1" applyAlignment="1" applyProtection="1">
      <alignment horizontal="right" vertical="center" shrinkToFit="1"/>
      <protection locked="0"/>
    </xf>
    <xf numFmtId="38" fontId="5" fillId="5" borderId="38" xfId="1" applyFont="1" applyFill="1" applyBorder="1" applyAlignment="1" applyProtection="1">
      <alignment horizontal="right" vertical="center" shrinkToFit="1"/>
      <protection locked="0"/>
    </xf>
    <xf numFmtId="38" fontId="5" fillId="5" borderId="50" xfId="1" applyFont="1" applyFill="1" applyBorder="1" applyAlignment="1" applyProtection="1">
      <alignment horizontal="right" vertical="center" shrinkToFit="1"/>
      <protection locked="0"/>
    </xf>
    <xf numFmtId="177" fontId="5" fillId="0" borderId="130" xfId="3" applyNumberFormat="1" applyFont="1" applyFill="1" applyBorder="1" applyAlignment="1" applyProtection="1">
      <alignment horizontal="right" vertical="center" shrinkToFit="1"/>
    </xf>
    <xf numFmtId="177" fontId="5" fillId="0" borderId="131" xfId="3" applyNumberFormat="1" applyFont="1" applyFill="1" applyBorder="1" applyAlignment="1" applyProtection="1">
      <alignment horizontal="right" vertical="center" shrinkToFit="1"/>
    </xf>
    <xf numFmtId="177" fontId="5" fillId="0" borderId="132" xfId="3" applyNumberFormat="1" applyFont="1" applyFill="1" applyBorder="1" applyAlignment="1" applyProtection="1">
      <alignment horizontal="right" vertical="center" shrinkToFit="1"/>
    </xf>
    <xf numFmtId="177" fontId="5" fillId="0" borderId="19" xfId="3" applyNumberFormat="1" applyFont="1" applyFill="1" applyBorder="1" applyAlignment="1" applyProtection="1">
      <alignment horizontal="right" vertical="center" shrinkToFit="1"/>
    </xf>
    <xf numFmtId="0" fontId="5" fillId="5" borderId="19" xfId="3" applyFont="1" applyFill="1" applyBorder="1" applyAlignment="1" applyProtection="1">
      <alignment horizontal="center" vertical="center" wrapText="1"/>
      <protection locked="0"/>
    </xf>
    <xf numFmtId="38" fontId="5" fillId="5" borderId="37" xfId="1" applyFont="1" applyFill="1" applyBorder="1" applyAlignment="1" applyProtection="1">
      <alignment horizontal="right" vertical="center" wrapText="1"/>
      <protection locked="0"/>
    </xf>
    <xf numFmtId="38" fontId="5" fillId="5" borderId="38" xfId="1" applyFont="1" applyFill="1" applyBorder="1" applyAlignment="1" applyProtection="1">
      <alignment horizontal="right" vertical="center" wrapText="1"/>
      <protection locked="0"/>
    </xf>
    <xf numFmtId="38" fontId="5" fillId="5" borderId="50" xfId="1" applyFont="1" applyFill="1" applyBorder="1" applyAlignment="1" applyProtection="1">
      <alignment horizontal="right" vertical="center" wrapText="1"/>
      <protection locked="0"/>
    </xf>
    <xf numFmtId="176" fontId="5" fillId="0" borderId="37" xfId="3" applyNumberFormat="1" applyFont="1" applyFill="1" applyBorder="1" applyAlignment="1" applyProtection="1">
      <alignment horizontal="right" vertical="center" shrinkToFit="1"/>
    </xf>
    <xf numFmtId="176" fontId="5" fillId="0" borderId="38" xfId="3" applyNumberFormat="1" applyFont="1" applyFill="1" applyBorder="1" applyAlignment="1" applyProtection="1">
      <alignment horizontal="right" vertical="center" shrinkToFit="1"/>
    </xf>
    <xf numFmtId="176" fontId="5" fillId="0" borderId="50" xfId="3" applyNumberFormat="1" applyFont="1" applyFill="1" applyBorder="1" applyAlignment="1" applyProtection="1">
      <alignment horizontal="right" vertical="center" shrinkToFit="1"/>
    </xf>
    <xf numFmtId="0" fontId="5" fillId="5" borderId="37" xfId="3" applyFont="1" applyFill="1" applyBorder="1" applyAlignment="1" applyProtection="1">
      <alignment horizontal="center" vertical="center" wrapText="1"/>
      <protection locked="0"/>
    </xf>
    <xf numFmtId="0" fontId="5" fillId="5" borderId="38" xfId="3" applyFont="1" applyFill="1" applyBorder="1" applyAlignment="1" applyProtection="1">
      <alignment horizontal="center" vertical="center" wrapText="1"/>
      <protection locked="0"/>
    </xf>
    <xf numFmtId="0" fontId="5" fillId="5" borderId="50" xfId="3" applyFont="1" applyFill="1" applyBorder="1" applyAlignment="1" applyProtection="1">
      <alignment horizontal="center" vertical="center" wrapText="1"/>
      <protection locked="0"/>
    </xf>
    <xf numFmtId="0" fontId="5" fillId="0" borderId="0" xfId="0" applyFont="1" applyFill="1" applyBorder="1" applyAlignment="1" applyProtection="1">
      <alignment horizontal="left" vertical="center" wrapText="1" indent="2"/>
    </xf>
    <xf numFmtId="0" fontId="5" fillId="0" borderId="0" xfId="0" applyFont="1" applyFill="1" applyBorder="1" applyAlignment="1" applyProtection="1">
      <alignment horizontal="left" vertical="center" indent="2"/>
    </xf>
    <xf numFmtId="177" fontId="5" fillId="0" borderId="37" xfId="3" applyNumberFormat="1" applyFont="1" applyFill="1" applyBorder="1" applyAlignment="1" applyProtection="1">
      <alignment horizontal="right" vertical="center" shrinkToFit="1"/>
    </xf>
    <xf numFmtId="177" fontId="5" fillId="0" borderId="38" xfId="3" applyNumberFormat="1" applyFont="1" applyFill="1" applyBorder="1" applyAlignment="1" applyProtection="1">
      <alignment horizontal="right" vertical="center" shrinkToFit="1"/>
    </xf>
    <xf numFmtId="177" fontId="5" fillId="0" borderId="50" xfId="3" applyNumberFormat="1" applyFont="1" applyFill="1" applyBorder="1" applyAlignment="1" applyProtection="1">
      <alignment horizontal="right" vertical="center" shrinkToFit="1"/>
    </xf>
    <xf numFmtId="0" fontId="5" fillId="0" borderId="2" xfId="3" applyFont="1" applyFill="1" applyBorder="1" applyAlignment="1" applyProtection="1">
      <alignment horizontal="center" vertical="center" wrapText="1" shrinkToFit="1"/>
    </xf>
    <xf numFmtId="0" fontId="5" fillId="0" borderId="47" xfId="3" applyFont="1" applyFill="1" applyBorder="1" applyAlignment="1" applyProtection="1">
      <alignment horizontal="center" vertical="center" wrapText="1" shrinkToFit="1"/>
    </xf>
    <xf numFmtId="0" fontId="5" fillId="0" borderId="48" xfId="3" applyFont="1" applyFill="1" applyBorder="1" applyAlignment="1" applyProtection="1">
      <alignment horizontal="center" vertical="center" wrapText="1" shrinkToFit="1"/>
    </xf>
    <xf numFmtId="0" fontId="5" fillId="0" borderId="39" xfId="3" applyFont="1" applyFill="1" applyBorder="1" applyAlignment="1" applyProtection="1">
      <alignment horizontal="center" vertical="center" wrapText="1" shrinkToFit="1"/>
    </xf>
    <xf numFmtId="0" fontId="5" fillId="0" borderId="49" xfId="3" applyFont="1" applyFill="1" applyBorder="1" applyAlignment="1" applyProtection="1">
      <alignment horizontal="center" vertical="center" wrapText="1" shrinkToFit="1"/>
    </xf>
    <xf numFmtId="0" fontId="5" fillId="0" borderId="40" xfId="3" applyFont="1" applyFill="1" applyBorder="1" applyAlignment="1" applyProtection="1">
      <alignment horizontal="center" vertical="center" wrapText="1" shrinkToFit="1"/>
    </xf>
    <xf numFmtId="0" fontId="5" fillId="5" borderId="19" xfId="3" applyFont="1" applyFill="1" applyBorder="1" applyAlignment="1" applyProtection="1">
      <alignment horizontal="center" vertical="center" wrapText="1" shrinkToFit="1"/>
      <protection locked="0"/>
    </xf>
    <xf numFmtId="0" fontId="5" fillId="5" borderId="19" xfId="3" applyFont="1" applyFill="1" applyBorder="1" applyAlignment="1" applyProtection="1">
      <alignment horizontal="center" vertical="center" shrinkToFit="1"/>
      <protection locked="0"/>
    </xf>
    <xf numFmtId="176" fontId="5" fillId="0" borderId="19" xfId="1" applyNumberFormat="1" applyFont="1" applyFill="1" applyBorder="1" applyAlignment="1" applyProtection="1">
      <alignment horizontal="right" vertical="center" shrinkToFit="1"/>
    </xf>
    <xf numFmtId="176" fontId="5" fillId="0" borderId="19" xfId="3" applyNumberFormat="1" applyFont="1" applyFill="1" applyBorder="1" applyAlignment="1" applyProtection="1">
      <alignment horizontal="right" vertical="center" shrinkToFit="1"/>
    </xf>
    <xf numFmtId="49" fontId="6" fillId="2" borderId="0" xfId="3" applyNumberFormat="1" applyFont="1" applyFill="1" applyBorder="1" applyAlignment="1" applyProtection="1">
      <alignment horizontal="left" vertical="center"/>
    </xf>
    <xf numFmtId="0" fontId="25" fillId="3" borderId="37" xfId="3" applyNumberFormat="1" applyFont="1" applyFill="1" applyBorder="1" applyAlignment="1" applyProtection="1">
      <alignment horizontal="center" vertical="center" wrapText="1"/>
    </xf>
    <xf numFmtId="0" fontId="25" fillId="3" borderId="38" xfId="3" applyNumberFormat="1" applyFont="1" applyFill="1" applyBorder="1" applyAlignment="1" applyProtection="1">
      <alignment horizontal="center" vertical="center" wrapText="1"/>
    </xf>
    <xf numFmtId="0" fontId="25" fillId="3" borderId="50" xfId="3" applyNumberFormat="1" applyFont="1" applyFill="1" applyBorder="1" applyAlignment="1" applyProtection="1">
      <alignment horizontal="center" vertical="center" wrapText="1"/>
    </xf>
    <xf numFmtId="0" fontId="5" fillId="0" borderId="0" xfId="3" applyFont="1" applyFill="1" applyBorder="1" applyAlignment="1" applyProtection="1">
      <alignment horizontal="left" vertical="center" wrapText="1" indent="3" shrinkToFit="1"/>
    </xf>
    <xf numFmtId="0" fontId="6" fillId="0" borderId="0" xfId="3" applyFont="1" applyFill="1" applyAlignment="1" applyProtection="1">
      <alignment horizontal="left" vertical="center" indent="2"/>
    </xf>
    <xf numFmtId="0" fontId="6" fillId="0" borderId="0" xfId="0" applyFont="1" applyFill="1" applyAlignment="1" applyProtection="1">
      <alignment horizontal="left" vertical="center" indent="2"/>
    </xf>
    <xf numFmtId="0" fontId="5" fillId="0" borderId="0" xfId="3" applyFont="1" applyFill="1" applyAlignment="1" applyProtection="1">
      <alignment horizontal="left" vertical="center" indent="2"/>
    </xf>
    <xf numFmtId="0" fontId="6" fillId="0" borderId="0" xfId="3" applyFont="1" applyFill="1" applyAlignment="1" applyProtection="1">
      <alignment horizontal="left" vertical="center" indent="1"/>
    </xf>
    <xf numFmtId="0" fontId="5" fillId="0" borderId="0" xfId="3" applyFont="1" applyFill="1" applyAlignment="1" applyProtection="1">
      <alignment horizontal="left" vertical="center"/>
    </xf>
    <xf numFmtId="0" fontId="5" fillId="0" borderId="0" xfId="3" applyFont="1" applyFill="1" applyBorder="1" applyAlignment="1" applyProtection="1">
      <alignment horizontal="left" vertical="center" wrapText="1" indent="2"/>
    </xf>
    <xf numFmtId="0" fontId="5" fillId="0" borderId="0" xfId="3" applyFont="1" applyFill="1" applyAlignment="1" applyProtection="1">
      <alignment horizontal="left" vertical="center" wrapText="1" indent="2"/>
    </xf>
    <xf numFmtId="0" fontId="5" fillId="0" borderId="2" xfId="3" applyFont="1" applyFill="1" applyBorder="1" applyAlignment="1" applyProtection="1">
      <alignment horizontal="center" vertical="center"/>
    </xf>
    <xf numFmtId="0" fontId="5" fillId="0" borderId="47" xfId="3" applyFont="1" applyFill="1" applyBorder="1" applyAlignment="1" applyProtection="1">
      <alignment horizontal="center" vertical="center"/>
    </xf>
    <xf numFmtId="0" fontId="5" fillId="0" borderId="48" xfId="3" applyFont="1" applyFill="1" applyBorder="1" applyAlignment="1" applyProtection="1">
      <alignment horizontal="center" vertical="center"/>
    </xf>
    <xf numFmtId="0" fontId="5" fillId="0" borderId="39" xfId="3" applyFont="1" applyFill="1" applyBorder="1" applyAlignment="1" applyProtection="1">
      <alignment horizontal="center" vertical="center"/>
    </xf>
    <xf numFmtId="0" fontId="5" fillId="0" borderId="49" xfId="3" applyFont="1" applyFill="1" applyBorder="1" applyAlignment="1" applyProtection="1">
      <alignment horizontal="center" vertical="center"/>
    </xf>
    <xf numFmtId="0" fontId="5" fillId="0" borderId="40" xfId="3" applyFont="1" applyFill="1" applyBorder="1" applyAlignment="1" applyProtection="1">
      <alignment horizontal="center" vertical="center"/>
    </xf>
    <xf numFmtId="0" fontId="5" fillId="0" borderId="19" xfId="3" applyFont="1" applyFill="1" applyBorder="1" applyAlignment="1" applyProtection="1">
      <alignment horizontal="left" vertical="center" wrapText="1"/>
    </xf>
    <xf numFmtId="0" fontId="5" fillId="0" borderId="37" xfId="3" applyFont="1" applyFill="1" applyBorder="1" applyAlignment="1" applyProtection="1">
      <alignment horizontal="center" vertical="center" wrapText="1" shrinkToFit="1"/>
    </xf>
    <xf numFmtId="0" fontId="5" fillId="0" borderId="38" xfId="3" applyFont="1" applyFill="1" applyBorder="1" applyAlignment="1" applyProtection="1">
      <alignment horizontal="center" vertical="center" wrapText="1" shrinkToFit="1"/>
    </xf>
    <xf numFmtId="0" fontId="5" fillId="0" borderId="50" xfId="3" applyFont="1" applyFill="1" applyBorder="1" applyAlignment="1" applyProtection="1">
      <alignment horizontal="center" vertical="center" wrapText="1" shrinkToFit="1"/>
    </xf>
    <xf numFmtId="0" fontId="5" fillId="0" borderId="0" xfId="3" applyFont="1" applyFill="1" applyBorder="1" applyAlignment="1" applyProtection="1">
      <alignment horizontal="left" vertical="center" indent="2"/>
    </xf>
    <xf numFmtId="0" fontId="5" fillId="0" borderId="37" xfId="3" applyFont="1" applyFill="1" applyBorder="1" applyAlignment="1" applyProtection="1">
      <alignment horizontal="center" vertical="center"/>
    </xf>
    <xf numFmtId="0" fontId="5" fillId="0" borderId="38" xfId="3" applyFont="1" applyFill="1" applyBorder="1" applyAlignment="1" applyProtection="1">
      <alignment vertical="center"/>
    </xf>
    <xf numFmtId="0" fontId="5" fillId="0" borderId="50" xfId="3" applyFont="1" applyFill="1" applyBorder="1" applyAlignment="1" applyProtection="1">
      <alignment vertical="center"/>
    </xf>
    <xf numFmtId="176" fontId="5" fillId="0" borderId="37" xfId="3" applyNumberFormat="1" applyFont="1" applyFill="1" applyBorder="1" applyAlignment="1" applyProtection="1">
      <alignment horizontal="center" vertical="center" shrinkToFit="1"/>
    </xf>
    <xf numFmtId="176" fontId="5" fillId="0" borderId="38" xfId="3" applyNumberFormat="1" applyFont="1" applyFill="1" applyBorder="1" applyAlignment="1" applyProtection="1">
      <alignment horizontal="center" vertical="center" shrinkToFit="1"/>
    </xf>
    <xf numFmtId="176" fontId="5" fillId="0" borderId="50" xfId="3" applyNumberFormat="1" applyFont="1" applyFill="1" applyBorder="1" applyAlignment="1" applyProtection="1">
      <alignment horizontal="center" vertical="center" shrinkToFit="1"/>
    </xf>
    <xf numFmtId="176" fontId="5" fillId="0" borderId="37" xfId="3" applyNumberFormat="1" applyFont="1" applyFill="1" applyBorder="1" applyAlignment="1" applyProtection="1">
      <alignment horizontal="center" vertical="center" wrapText="1" shrinkToFit="1"/>
    </xf>
    <xf numFmtId="176" fontId="5" fillId="0" borderId="38" xfId="3" applyNumberFormat="1" applyFont="1" applyFill="1" applyBorder="1" applyAlignment="1" applyProtection="1">
      <alignment horizontal="center" vertical="center" wrapText="1" shrinkToFit="1"/>
    </xf>
    <xf numFmtId="176" fontId="5" fillId="0" borderId="50" xfId="3" applyNumberFormat="1" applyFont="1" applyFill="1" applyBorder="1" applyAlignment="1" applyProtection="1">
      <alignment horizontal="center" vertical="center" wrapText="1" shrinkToFit="1"/>
    </xf>
    <xf numFmtId="0" fontId="5" fillId="0" borderId="38" xfId="3" applyFont="1" applyFill="1" applyBorder="1" applyAlignment="1" applyProtection="1">
      <alignment horizontal="center" vertical="center"/>
    </xf>
    <xf numFmtId="0" fontId="5" fillId="0" borderId="50" xfId="3" applyFont="1" applyFill="1" applyBorder="1" applyAlignment="1" applyProtection="1">
      <alignment horizontal="center" vertical="center"/>
    </xf>
    <xf numFmtId="177" fontId="5" fillId="0" borderId="61" xfId="3" applyNumberFormat="1" applyFont="1" applyFill="1" applyBorder="1" applyAlignment="1" applyProtection="1">
      <alignment horizontal="center" vertical="center" shrinkToFit="1"/>
    </xf>
    <xf numFmtId="177" fontId="5" fillId="0" borderId="61" xfId="3" applyNumberFormat="1" applyFont="1" applyFill="1" applyBorder="1" applyAlignment="1" applyProtection="1">
      <alignment horizontal="right" vertical="center" shrinkToFit="1"/>
    </xf>
    <xf numFmtId="0" fontId="5" fillId="2" borderId="19" xfId="3" applyFont="1" applyFill="1" applyBorder="1" applyAlignment="1" applyProtection="1">
      <alignment horizontal="center" vertical="center"/>
    </xf>
    <xf numFmtId="177" fontId="5" fillId="0" borderId="19" xfId="3" applyNumberFormat="1" applyFont="1" applyFill="1" applyBorder="1" applyAlignment="1" applyProtection="1">
      <alignment horizontal="center" vertical="center" shrinkToFit="1"/>
    </xf>
    <xf numFmtId="177" fontId="5" fillId="0" borderId="37" xfId="3" applyNumberFormat="1" applyFont="1" applyFill="1" applyBorder="1" applyAlignment="1" applyProtection="1">
      <alignment horizontal="center" vertical="center" wrapText="1" shrinkToFit="1"/>
    </xf>
    <xf numFmtId="177" fontId="5" fillId="0" borderId="38" xfId="3" applyNumberFormat="1" applyFont="1" applyFill="1" applyBorder="1" applyAlignment="1" applyProtection="1">
      <alignment horizontal="center" vertical="center" wrapText="1" shrinkToFit="1"/>
    </xf>
    <xf numFmtId="177" fontId="5" fillId="0" borderId="50" xfId="3" applyNumberFormat="1" applyFont="1" applyFill="1" applyBorder="1" applyAlignment="1" applyProtection="1">
      <alignment horizontal="center" vertical="center" wrapText="1" shrinkToFit="1"/>
    </xf>
    <xf numFmtId="0" fontId="5" fillId="0" borderId="2" xfId="3" applyFont="1" applyFill="1" applyBorder="1" applyAlignment="1" applyProtection="1">
      <alignment horizontal="center" vertical="center" wrapText="1"/>
    </xf>
    <xf numFmtId="0" fontId="5" fillId="0" borderId="47" xfId="3" applyFont="1" applyFill="1" applyBorder="1" applyAlignment="1" applyProtection="1">
      <alignment horizontal="center" vertical="center" wrapText="1"/>
    </xf>
    <xf numFmtId="0" fontId="5" fillId="0" borderId="48" xfId="3" applyFont="1" applyFill="1" applyBorder="1" applyAlignment="1" applyProtection="1">
      <alignment horizontal="center" vertical="center" wrapText="1"/>
    </xf>
    <xf numFmtId="0" fontId="5" fillId="0" borderId="39" xfId="3" applyFont="1" applyFill="1" applyBorder="1" applyAlignment="1" applyProtection="1">
      <alignment horizontal="center" vertical="center" wrapText="1"/>
    </xf>
    <xf numFmtId="0" fontId="5" fillId="0" borderId="49" xfId="3" applyFont="1" applyFill="1" applyBorder="1" applyAlignment="1" applyProtection="1">
      <alignment horizontal="center" vertical="center" wrapText="1"/>
    </xf>
    <xf numFmtId="0" fontId="5" fillId="0" borderId="40" xfId="3" applyFont="1" applyFill="1" applyBorder="1" applyAlignment="1" applyProtection="1">
      <alignment horizontal="center" vertical="center" wrapText="1"/>
    </xf>
    <xf numFmtId="0" fontId="5" fillId="0" borderId="19" xfId="3" applyFont="1" applyFill="1" applyBorder="1" applyAlignment="1" applyProtection="1">
      <alignment horizontal="center" vertical="center" wrapText="1" shrinkToFit="1"/>
    </xf>
    <xf numFmtId="176" fontId="5" fillId="0" borderId="19" xfId="0" applyNumberFormat="1" applyFont="1" applyFill="1" applyBorder="1" applyAlignment="1" applyProtection="1">
      <alignment horizontal="center" vertical="center" shrinkToFit="1"/>
    </xf>
    <xf numFmtId="0" fontId="5" fillId="0" borderId="19" xfId="3" applyFont="1" applyFill="1" applyBorder="1" applyAlignment="1" applyProtection="1">
      <alignment horizontal="center" vertical="center"/>
    </xf>
    <xf numFmtId="0" fontId="5" fillId="2" borderId="2" xfId="3" applyFont="1" applyFill="1" applyBorder="1" applyAlignment="1" applyProtection="1">
      <alignment horizontal="center" vertical="center" wrapText="1"/>
    </xf>
    <xf numFmtId="0" fontId="5" fillId="2" borderId="47" xfId="3" applyFont="1" applyFill="1" applyBorder="1" applyAlignment="1" applyProtection="1">
      <alignment horizontal="center" vertical="center"/>
    </xf>
    <xf numFmtId="0" fontId="5" fillId="2" borderId="48" xfId="3" applyFont="1" applyFill="1" applyBorder="1" applyAlignment="1" applyProtection="1">
      <alignment horizontal="center" vertical="center"/>
    </xf>
    <xf numFmtId="0" fontId="5" fillId="2" borderId="39" xfId="3" applyFont="1" applyFill="1" applyBorder="1" applyAlignment="1" applyProtection="1">
      <alignment horizontal="center" vertical="center"/>
    </xf>
    <xf numFmtId="0" fontId="5" fillId="2" borderId="49" xfId="3" applyFont="1" applyFill="1" applyBorder="1" applyAlignment="1" applyProtection="1">
      <alignment horizontal="center" vertical="center"/>
    </xf>
    <xf numFmtId="0" fontId="5" fillId="2" borderId="40" xfId="3" applyFont="1" applyFill="1" applyBorder="1" applyAlignment="1" applyProtection="1">
      <alignment horizontal="center" vertical="center"/>
    </xf>
    <xf numFmtId="177" fontId="5" fillId="0" borderId="19" xfId="3" applyNumberFormat="1" applyFont="1" applyFill="1" applyBorder="1" applyAlignment="1" applyProtection="1">
      <alignment horizontal="center" vertical="center" wrapText="1" shrinkToFit="1"/>
    </xf>
    <xf numFmtId="0" fontId="5" fillId="0" borderId="0" xfId="3" applyFont="1" applyFill="1" applyBorder="1" applyAlignment="1" applyProtection="1">
      <alignment vertical="center"/>
    </xf>
    <xf numFmtId="0" fontId="5" fillId="0" borderId="2" xfId="3" applyFont="1" applyFill="1" applyBorder="1" applyAlignment="1" applyProtection="1">
      <alignment horizontal="center" vertical="center" shrinkToFit="1"/>
    </xf>
    <xf numFmtId="0" fontId="5" fillId="0" borderId="47" xfId="3" applyFont="1" applyFill="1" applyBorder="1" applyAlignment="1" applyProtection="1">
      <alignment horizontal="center" vertical="center" shrinkToFit="1"/>
    </xf>
    <xf numFmtId="0" fontId="5" fillId="0" borderId="48" xfId="3" applyFont="1" applyFill="1" applyBorder="1" applyAlignment="1" applyProtection="1">
      <alignment horizontal="center" vertical="center" shrinkToFit="1"/>
    </xf>
    <xf numFmtId="0" fontId="5" fillId="0" borderId="39" xfId="3" applyFont="1" applyFill="1" applyBorder="1" applyAlignment="1" applyProtection="1">
      <alignment horizontal="center" vertical="center" shrinkToFit="1"/>
    </xf>
    <xf numFmtId="0" fontId="5" fillId="0" borderId="49" xfId="3" applyFont="1" applyFill="1" applyBorder="1" applyAlignment="1" applyProtection="1">
      <alignment horizontal="center" vertical="center" shrinkToFit="1"/>
    </xf>
    <xf numFmtId="0" fontId="5" fillId="0" borderId="40" xfId="3" applyFont="1" applyFill="1" applyBorder="1" applyAlignment="1" applyProtection="1">
      <alignment horizontal="center" vertical="center" shrinkToFit="1"/>
    </xf>
    <xf numFmtId="176" fontId="5" fillId="0" borderId="19" xfId="3" applyNumberFormat="1" applyFont="1" applyFill="1" applyBorder="1" applyAlignment="1" applyProtection="1">
      <alignment horizontal="center" vertical="center" shrinkToFit="1"/>
    </xf>
    <xf numFmtId="176" fontId="5" fillId="0" borderId="19" xfId="3" applyNumberFormat="1" applyFont="1" applyFill="1" applyBorder="1" applyAlignment="1" applyProtection="1">
      <alignment horizontal="center" vertical="center" wrapText="1" shrinkToFit="1"/>
    </xf>
    <xf numFmtId="0" fontId="5" fillId="0" borderId="2" xfId="0" applyFont="1" applyFill="1" applyBorder="1" applyAlignment="1" applyProtection="1">
      <alignment horizontal="center" vertical="center" wrapText="1"/>
    </xf>
    <xf numFmtId="0" fontId="5" fillId="0" borderId="47" xfId="0" applyFont="1" applyFill="1" applyBorder="1" applyAlignment="1" applyProtection="1">
      <alignment horizontal="center" vertical="center" wrapText="1"/>
    </xf>
    <xf numFmtId="0" fontId="5" fillId="0" borderId="48" xfId="0" applyFont="1" applyFill="1" applyBorder="1" applyAlignment="1" applyProtection="1">
      <alignment horizontal="center" vertical="center" wrapText="1"/>
    </xf>
    <xf numFmtId="0" fontId="5" fillId="0" borderId="39" xfId="0" applyFont="1" applyFill="1" applyBorder="1" applyAlignment="1" applyProtection="1">
      <alignment horizontal="center" vertical="center" wrapText="1"/>
    </xf>
    <xf numFmtId="0" fontId="5" fillId="0" borderId="49" xfId="0" applyFont="1" applyFill="1" applyBorder="1" applyAlignment="1" applyProtection="1">
      <alignment horizontal="center" vertical="center" wrapText="1"/>
    </xf>
    <xf numFmtId="0" fontId="5" fillId="0" borderId="40"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shrinkToFit="1"/>
    </xf>
    <xf numFmtId="0" fontId="5" fillId="0" borderId="47" xfId="0" applyFont="1" applyFill="1" applyBorder="1" applyAlignment="1" applyProtection="1">
      <alignment horizontal="center" vertical="center" wrapText="1" shrinkToFit="1"/>
    </xf>
    <xf numFmtId="0" fontId="5" fillId="0" borderId="48" xfId="0" applyFont="1" applyFill="1" applyBorder="1" applyAlignment="1" applyProtection="1">
      <alignment horizontal="center" vertical="center" wrapText="1" shrinkToFit="1"/>
    </xf>
    <xf numFmtId="0" fontId="5" fillId="0" borderId="39" xfId="0" applyFont="1" applyFill="1" applyBorder="1" applyAlignment="1" applyProtection="1">
      <alignment horizontal="center" vertical="center" wrapText="1" shrinkToFit="1"/>
    </xf>
    <xf numFmtId="0" fontId="5" fillId="0" borderId="49" xfId="0" applyFont="1" applyFill="1" applyBorder="1" applyAlignment="1" applyProtection="1">
      <alignment horizontal="center" vertical="center" wrapText="1" shrinkToFit="1"/>
    </xf>
    <xf numFmtId="0" fontId="5" fillId="0" borderId="40" xfId="0" applyFont="1" applyFill="1" applyBorder="1" applyAlignment="1" applyProtection="1">
      <alignment horizontal="center" vertical="center" wrapText="1" shrinkToFit="1"/>
    </xf>
    <xf numFmtId="0" fontId="5" fillId="0" borderId="37" xfId="0" applyFont="1" applyFill="1" applyBorder="1" applyAlignment="1" applyProtection="1">
      <alignment horizontal="center" vertical="center" wrapText="1" shrinkToFit="1"/>
    </xf>
    <xf numFmtId="0" fontId="5" fillId="0" borderId="38" xfId="0" applyFont="1" applyFill="1" applyBorder="1" applyAlignment="1" applyProtection="1">
      <alignment horizontal="center" vertical="center" wrapText="1" shrinkToFit="1"/>
    </xf>
    <xf numFmtId="0" fontId="5" fillId="0" borderId="50" xfId="0" applyFont="1" applyFill="1" applyBorder="1" applyAlignment="1" applyProtection="1">
      <alignment horizontal="center" vertical="center" wrapText="1" shrinkToFit="1"/>
    </xf>
    <xf numFmtId="176" fontId="5" fillId="0" borderId="19" xfId="0" applyNumberFormat="1" applyFont="1" applyFill="1" applyBorder="1" applyAlignment="1" applyProtection="1">
      <alignment horizontal="center" vertical="center" wrapText="1" shrinkToFit="1"/>
    </xf>
    <xf numFmtId="0" fontId="5" fillId="0" borderId="37" xfId="0" applyFont="1" applyFill="1" applyBorder="1" applyAlignment="1" applyProtection="1">
      <alignment horizontal="center" vertical="center"/>
    </xf>
    <xf numFmtId="0" fontId="5" fillId="0" borderId="38" xfId="0" applyFont="1" applyFill="1" applyBorder="1" applyAlignment="1" applyProtection="1">
      <alignment horizontal="center" vertical="center"/>
    </xf>
    <xf numFmtId="0" fontId="5" fillId="0" borderId="50" xfId="0" applyFont="1" applyFill="1" applyBorder="1" applyAlignment="1" applyProtection="1">
      <alignment horizontal="center" vertical="center"/>
    </xf>
    <xf numFmtId="176" fontId="5" fillId="0" borderId="19" xfId="0" applyNumberFormat="1" applyFont="1" applyFill="1" applyBorder="1" applyAlignment="1" applyProtection="1">
      <alignment horizontal="right" vertical="center" shrinkToFit="1"/>
    </xf>
    <xf numFmtId="0" fontId="5" fillId="0" borderId="19" xfId="0" applyFont="1" applyFill="1" applyBorder="1" applyAlignment="1" applyProtection="1">
      <alignment horizontal="left" vertical="center" wrapText="1"/>
    </xf>
    <xf numFmtId="0" fontId="5" fillId="0" borderId="0" xfId="3" applyFont="1" applyFill="1" applyBorder="1" applyAlignment="1" applyProtection="1">
      <alignment horizontal="left" vertical="center" wrapText="1" indent="3"/>
    </xf>
    <xf numFmtId="0" fontId="5" fillId="0" borderId="0" xfId="4" applyFont="1" applyFill="1" applyBorder="1" applyAlignment="1" applyProtection="1">
      <alignment horizontal="left" vertical="center" wrapText="1" indent="2"/>
    </xf>
    <xf numFmtId="0" fontId="5" fillId="0" borderId="0" xfId="4" applyFont="1" applyFill="1" applyBorder="1" applyAlignment="1" applyProtection="1">
      <alignment horizontal="left" vertical="center" indent="2"/>
    </xf>
    <xf numFmtId="0" fontId="5" fillId="0" borderId="103" xfId="4" applyFont="1" applyFill="1" applyBorder="1" applyAlignment="1" applyProtection="1">
      <alignment horizontal="center" vertical="center" wrapText="1" shrinkToFit="1"/>
    </xf>
    <xf numFmtId="0" fontId="5" fillId="0" borderId="104" xfId="4" applyFont="1" applyFill="1" applyBorder="1" applyAlignment="1" applyProtection="1">
      <alignment horizontal="center" vertical="center" wrapText="1" shrinkToFit="1"/>
    </xf>
    <xf numFmtId="0" fontId="5" fillId="0" borderId="105" xfId="4" applyFont="1" applyFill="1" applyBorder="1" applyAlignment="1" applyProtection="1">
      <alignment horizontal="center" vertical="center" wrapText="1" shrinkToFit="1"/>
    </xf>
    <xf numFmtId="0" fontId="5" fillId="0" borderId="106" xfId="4" applyFont="1" applyFill="1" applyBorder="1" applyAlignment="1" applyProtection="1">
      <alignment horizontal="center" vertical="center" wrapText="1"/>
    </xf>
    <xf numFmtId="0" fontId="5" fillId="0" borderId="107" xfId="4" applyFont="1" applyFill="1" applyBorder="1" applyAlignment="1" applyProtection="1">
      <alignment horizontal="center" vertical="center" wrapText="1"/>
    </xf>
    <xf numFmtId="0" fontId="5" fillId="0" borderId="112" xfId="4" applyFont="1" applyFill="1" applyBorder="1" applyAlignment="1" applyProtection="1">
      <alignment horizontal="center" vertical="center" wrapText="1"/>
    </xf>
    <xf numFmtId="0" fontId="5" fillId="0" borderId="108" xfId="4" applyFont="1" applyFill="1" applyBorder="1" applyAlignment="1" applyProtection="1">
      <alignment horizontal="center" vertical="center" wrapText="1"/>
    </xf>
    <xf numFmtId="0" fontId="5" fillId="0" borderId="101" xfId="4" applyFont="1" applyFill="1" applyBorder="1" applyAlignment="1" applyProtection="1">
      <alignment horizontal="center" vertical="center" wrapText="1"/>
    </xf>
    <xf numFmtId="0" fontId="5" fillId="0" borderId="113" xfId="4" applyFont="1" applyFill="1" applyBorder="1" applyAlignment="1" applyProtection="1">
      <alignment horizontal="center" vertical="center" wrapText="1"/>
    </xf>
    <xf numFmtId="176" fontId="5" fillId="0" borderId="103" xfId="4" applyNumberFormat="1" applyFont="1" applyFill="1" applyBorder="1" applyAlignment="1" applyProtection="1">
      <alignment horizontal="center" vertical="center" shrinkToFit="1"/>
    </xf>
    <xf numFmtId="176" fontId="5" fillId="0" borderId="104" xfId="4" applyNumberFormat="1" applyFont="1" applyFill="1" applyBorder="1" applyAlignment="1" applyProtection="1">
      <alignment horizontal="center" vertical="center" shrinkToFit="1"/>
    </xf>
    <xf numFmtId="176" fontId="5" fillId="0" borderId="105" xfId="4" applyNumberFormat="1" applyFont="1" applyFill="1" applyBorder="1" applyAlignment="1" applyProtection="1">
      <alignment horizontal="center" vertical="center" shrinkToFit="1"/>
    </xf>
    <xf numFmtId="176" fontId="6" fillId="0" borderId="109" xfId="4" applyNumberFormat="1" applyFont="1" applyFill="1" applyBorder="1" applyAlignment="1" applyProtection="1">
      <alignment horizontal="center" vertical="center" wrapText="1" shrinkToFit="1"/>
    </xf>
    <xf numFmtId="176" fontId="5" fillId="0" borderId="100" xfId="4" applyNumberFormat="1" applyFont="1" applyFill="1" applyBorder="1" applyAlignment="1" applyProtection="1">
      <alignment horizontal="center" vertical="center" shrinkToFit="1"/>
    </xf>
    <xf numFmtId="176" fontId="5" fillId="0" borderId="115" xfId="4" applyNumberFormat="1" applyFont="1" applyFill="1" applyBorder="1" applyAlignment="1" applyProtection="1">
      <alignment horizontal="center" vertical="center" shrinkToFit="1"/>
    </xf>
    <xf numFmtId="0" fontId="5" fillId="0" borderId="110" xfId="4" applyFont="1" applyFill="1" applyBorder="1" applyAlignment="1" applyProtection="1">
      <alignment horizontal="center" vertical="center" wrapText="1"/>
    </xf>
    <xf numFmtId="0" fontId="5" fillId="0" borderId="111" xfId="4" applyFont="1" applyFill="1" applyBorder="1" applyAlignment="1" applyProtection="1">
      <alignment horizontal="center" vertical="center" wrapText="1"/>
    </xf>
    <xf numFmtId="176" fontId="5" fillId="5" borderId="109" xfId="4" applyNumberFormat="1" applyFont="1" applyFill="1" applyBorder="1" applyAlignment="1" applyProtection="1">
      <alignment vertical="center" shrinkToFit="1"/>
      <protection locked="0"/>
    </xf>
    <xf numFmtId="176" fontId="5" fillId="5" borderId="100" xfId="4" applyNumberFormat="1" applyFont="1" applyFill="1" applyBorder="1" applyAlignment="1" applyProtection="1">
      <alignment vertical="center" shrinkToFit="1"/>
      <protection locked="0"/>
    </xf>
    <xf numFmtId="176" fontId="5" fillId="5" borderId="114" xfId="4" applyNumberFormat="1" applyFont="1" applyFill="1" applyBorder="1" applyAlignment="1" applyProtection="1">
      <alignment vertical="center" shrinkToFit="1"/>
      <protection locked="0"/>
    </xf>
    <xf numFmtId="176" fontId="5" fillId="0" borderId="109" xfId="4" applyNumberFormat="1" applyFont="1" applyFill="1" applyBorder="1" applyAlignment="1" applyProtection="1">
      <alignment vertical="center" shrinkToFit="1"/>
    </xf>
    <xf numFmtId="176" fontId="5" fillId="0" borderId="100" xfId="4" applyNumberFormat="1" applyFont="1" applyFill="1" applyBorder="1" applyAlignment="1" applyProtection="1">
      <alignment vertical="center" shrinkToFit="1"/>
    </xf>
    <xf numFmtId="176" fontId="5" fillId="0" borderId="115" xfId="4" applyNumberFormat="1" applyFont="1" applyFill="1" applyBorder="1" applyAlignment="1" applyProtection="1">
      <alignment vertical="center" shrinkToFit="1"/>
    </xf>
    <xf numFmtId="0" fontId="5" fillId="5" borderId="117" xfId="4" applyFont="1" applyFill="1" applyBorder="1" applyAlignment="1" applyProtection="1">
      <alignment horizontal="center" vertical="center" wrapText="1"/>
      <protection locked="0"/>
    </xf>
    <xf numFmtId="0" fontId="5" fillId="5" borderId="100" xfId="4" applyFont="1" applyFill="1" applyBorder="1" applyAlignment="1" applyProtection="1">
      <alignment horizontal="center" vertical="center" wrapText="1"/>
      <protection locked="0"/>
    </xf>
    <xf numFmtId="0" fontId="5" fillId="5" borderId="114" xfId="4" applyFont="1" applyFill="1" applyBorder="1" applyAlignment="1" applyProtection="1">
      <alignment horizontal="center" vertical="center" wrapText="1"/>
      <protection locked="0"/>
    </xf>
    <xf numFmtId="0" fontId="5" fillId="0" borderId="103" xfId="4" applyFont="1" applyFill="1" applyBorder="1" applyAlignment="1" applyProtection="1">
      <alignment horizontal="center" vertical="center"/>
    </xf>
    <xf numFmtId="0" fontId="5" fillId="0" borderId="104" xfId="4" applyFont="1" applyFill="1" applyBorder="1" applyAlignment="1" applyProtection="1">
      <alignment horizontal="center" vertical="center"/>
    </xf>
    <xf numFmtId="0" fontId="5" fillId="0" borderId="105" xfId="4" applyFont="1" applyFill="1" applyBorder="1" applyAlignment="1" applyProtection="1">
      <alignment horizontal="center" vertical="center"/>
    </xf>
    <xf numFmtId="176" fontId="5" fillId="0" borderId="118" xfId="4" applyNumberFormat="1" applyFont="1" applyFill="1" applyBorder="1" applyAlignment="1" applyProtection="1">
      <alignment horizontal="right" vertical="center" shrinkToFit="1"/>
    </xf>
    <xf numFmtId="176" fontId="5" fillId="0" borderId="104" xfId="4" applyNumberFormat="1" applyFont="1" applyFill="1" applyBorder="1" applyAlignment="1" applyProtection="1">
      <alignment horizontal="right" vertical="center" shrinkToFit="1"/>
    </xf>
    <xf numFmtId="176" fontId="5" fillId="0" borderId="105" xfId="4" applyNumberFormat="1" applyFont="1" applyFill="1" applyBorder="1" applyAlignment="1" applyProtection="1">
      <alignment horizontal="right" vertical="center" shrinkToFit="1"/>
    </xf>
    <xf numFmtId="176" fontId="5" fillId="0" borderId="116" xfId="4" applyNumberFormat="1" applyFont="1" applyFill="1" applyBorder="1" applyAlignment="1" applyProtection="1">
      <alignment horizontal="right" vertical="center" shrinkToFit="1"/>
    </xf>
    <xf numFmtId="0" fontId="5" fillId="0" borderId="103" xfId="4" applyFont="1" applyFill="1" applyBorder="1" applyAlignment="1" applyProtection="1">
      <alignment horizontal="left" vertical="center" wrapText="1"/>
    </xf>
    <xf numFmtId="0" fontId="5" fillId="0" borderId="104" xfId="4" applyFont="1" applyFill="1" applyBorder="1" applyAlignment="1" applyProtection="1">
      <alignment horizontal="left" vertical="center" wrapText="1"/>
    </xf>
    <xf numFmtId="0" fontId="5" fillId="0" borderId="105" xfId="4" applyFont="1" applyFill="1" applyBorder="1" applyAlignment="1" applyProtection="1">
      <alignment horizontal="left" vertical="center" wrapText="1"/>
    </xf>
    <xf numFmtId="0" fontId="5" fillId="5" borderId="103" xfId="4" applyFont="1" applyFill="1" applyBorder="1" applyAlignment="1" applyProtection="1">
      <alignment horizontal="center" vertical="center" wrapText="1"/>
      <protection locked="0"/>
    </xf>
    <xf numFmtId="0" fontId="5" fillId="5" borderId="104" xfId="4" applyFont="1" applyFill="1" applyBorder="1" applyAlignment="1" applyProtection="1">
      <alignment horizontal="center" vertical="center" wrapText="1"/>
      <protection locked="0"/>
    </xf>
    <xf numFmtId="0" fontId="5" fillId="5" borderId="105" xfId="4" applyFont="1" applyFill="1" applyBorder="1" applyAlignment="1" applyProtection="1">
      <alignment horizontal="center" vertical="center" wrapText="1"/>
      <protection locked="0"/>
    </xf>
    <xf numFmtId="0" fontId="6" fillId="0" borderId="12" xfId="3" applyFont="1" applyBorder="1" applyAlignment="1" applyProtection="1">
      <alignment horizontal="left" vertical="center" wrapText="1"/>
    </xf>
    <xf numFmtId="0" fontId="8" fillId="0" borderId="41" xfId="3" applyFont="1" applyBorder="1" applyAlignment="1" applyProtection="1">
      <alignment horizontal="center" vertical="center"/>
    </xf>
    <xf numFmtId="0" fontId="8" fillId="0" borderId="10" xfId="3" applyFont="1" applyBorder="1" applyAlignment="1" applyProtection="1">
      <alignment horizontal="center" vertical="center"/>
    </xf>
    <xf numFmtId="0" fontId="8" fillId="0" borderId="41" xfId="3" applyFont="1" applyFill="1" applyBorder="1" applyAlignment="1" applyProtection="1">
      <alignment horizontal="center" vertical="center"/>
    </xf>
    <xf numFmtId="0" fontId="8" fillId="0" borderId="46" xfId="3" applyFont="1" applyFill="1" applyBorder="1" applyAlignment="1" applyProtection="1">
      <alignment horizontal="center" vertical="center"/>
    </xf>
    <xf numFmtId="0" fontId="8" fillId="0" borderId="10" xfId="3" applyFont="1" applyFill="1" applyBorder="1" applyAlignment="1" applyProtection="1">
      <alignment horizontal="center" vertical="center"/>
    </xf>
    <xf numFmtId="0" fontId="8" fillId="0" borderId="2" xfId="0" applyFont="1" applyBorder="1" applyAlignment="1" applyProtection="1">
      <alignment horizontal="center" vertical="center"/>
    </xf>
    <xf numFmtId="0" fontId="8" fillId="0" borderId="48" xfId="0" applyFont="1" applyBorder="1" applyAlignment="1" applyProtection="1">
      <alignment horizontal="center" vertical="center"/>
    </xf>
    <xf numFmtId="0" fontId="8" fillId="0" borderId="12" xfId="0" applyFont="1" applyBorder="1" applyAlignment="1" applyProtection="1">
      <alignment horizontal="center" vertical="center"/>
    </xf>
    <xf numFmtId="0" fontId="8" fillId="0" borderId="13" xfId="0" applyFont="1" applyBorder="1" applyAlignment="1" applyProtection="1">
      <alignment horizontal="center" vertical="center"/>
    </xf>
    <xf numFmtId="0" fontId="8" fillId="0" borderId="121" xfId="0" applyFont="1" applyBorder="1" applyAlignment="1" applyProtection="1">
      <alignment horizontal="center" vertical="center"/>
    </xf>
    <xf numFmtId="0" fontId="8" fillId="0" borderId="122" xfId="0" applyFont="1" applyBorder="1" applyAlignment="1" applyProtection="1">
      <alignment horizontal="center" vertical="center"/>
    </xf>
    <xf numFmtId="0" fontId="8" fillId="0" borderId="39" xfId="3" applyFont="1" applyBorder="1" applyAlignment="1" applyProtection="1">
      <alignment horizontal="center" vertical="center"/>
    </xf>
    <xf numFmtId="0" fontId="8" fillId="0" borderId="40" xfId="3" applyFont="1" applyBorder="1" applyAlignment="1" applyProtection="1">
      <alignment horizontal="center" vertical="center"/>
    </xf>
    <xf numFmtId="0" fontId="8" fillId="0" borderId="48" xfId="3" applyFont="1" applyBorder="1" applyAlignment="1" applyProtection="1">
      <alignment horizontal="center" vertical="center"/>
    </xf>
    <xf numFmtId="0" fontId="8" fillId="0" borderId="46" xfId="3" applyFont="1" applyBorder="1" applyAlignment="1" applyProtection="1">
      <alignment horizontal="center" vertical="center"/>
    </xf>
    <xf numFmtId="0" fontId="6" fillId="0" borderId="12" xfId="0" applyFont="1" applyBorder="1" applyAlignment="1" applyProtection="1">
      <alignment horizontal="left" vertical="center" wrapText="1"/>
    </xf>
    <xf numFmtId="0" fontId="17" fillId="0" borderId="0" xfId="3" applyFont="1" applyAlignment="1" applyProtection="1">
      <alignment horizontal="left" vertical="center" wrapText="1"/>
    </xf>
    <xf numFmtId="38" fontId="8" fillId="4" borderId="41" xfId="1" applyFont="1" applyFill="1" applyBorder="1" applyAlignment="1" applyProtection="1">
      <alignment horizontal="right" vertical="center"/>
      <protection locked="0"/>
    </xf>
    <xf numFmtId="38" fontId="8" fillId="4" borderId="46" xfId="1" applyFont="1" applyFill="1" applyBorder="1" applyAlignment="1" applyProtection="1">
      <alignment horizontal="right" vertical="center"/>
      <protection locked="0"/>
    </xf>
    <xf numFmtId="38" fontId="8" fillId="4" borderId="10" xfId="1" applyFont="1" applyFill="1" applyBorder="1" applyAlignment="1" applyProtection="1">
      <alignment horizontal="right" vertical="center"/>
      <protection locked="0"/>
    </xf>
    <xf numFmtId="0" fontId="8" fillId="0" borderId="41" xfId="3" applyFont="1" applyBorder="1" applyAlignment="1" applyProtection="1">
      <alignment horizontal="center" vertical="center" wrapText="1"/>
    </xf>
    <xf numFmtId="0" fontId="8" fillId="0" borderId="46" xfId="3" applyFont="1" applyBorder="1" applyAlignment="1" applyProtection="1">
      <alignment horizontal="center" vertical="center" wrapText="1"/>
    </xf>
    <xf numFmtId="0" fontId="8" fillId="0" borderId="119" xfId="3" applyFont="1" applyBorder="1" applyAlignment="1" applyProtection="1">
      <alignment horizontal="center" vertical="center" wrapText="1"/>
    </xf>
    <xf numFmtId="38" fontId="8" fillId="4" borderId="119" xfId="1" applyFont="1" applyFill="1" applyBorder="1" applyAlignment="1" applyProtection="1">
      <alignment horizontal="right" vertical="center"/>
      <protection locked="0"/>
    </xf>
    <xf numFmtId="0" fontId="21" fillId="3" borderId="19" xfId="3" applyFont="1" applyFill="1" applyBorder="1" applyAlignment="1" applyProtection="1">
      <alignment horizontal="center" vertical="center" wrapText="1"/>
    </xf>
    <xf numFmtId="0" fontId="5" fillId="0" borderId="0" xfId="3" applyFont="1" applyAlignment="1" applyProtection="1">
      <alignment vertical="center"/>
    </xf>
    <xf numFmtId="0" fontId="8" fillId="0" borderId="0" xfId="3" applyFont="1" applyAlignment="1" applyProtection="1">
      <alignment horizontal="left" vertical="center" wrapText="1" indent="1"/>
    </xf>
    <xf numFmtId="0" fontId="8" fillId="0" borderId="0" xfId="3" applyFont="1" applyAlignment="1" applyProtection="1">
      <alignment horizontal="left" vertical="center" indent="1"/>
    </xf>
    <xf numFmtId="0" fontId="8" fillId="0" borderId="49" xfId="3" applyFont="1" applyBorder="1" applyAlignment="1" applyProtection="1">
      <alignment horizontal="left" vertical="center" indent="1"/>
    </xf>
  </cellXfs>
  <cellStyles count="6">
    <cellStyle name="桁区切り" xfId="1" builtinId="6"/>
    <cellStyle name="桁区切り 2" xfId="2"/>
    <cellStyle name="桁区切り 3" xfId="5"/>
    <cellStyle name="標準" xfId="0" builtinId="0"/>
    <cellStyle name="標準 2" xfId="3"/>
    <cellStyle name="標準 3" xfId="4"/>
  </cellStyles>
  <dxfs count="14">
    <dxf>
      <font>
        <color rgb="FF9C0006"/>
      </font>
      <fill>
        <patternFill>
          <bgColor rgb="FFFFC7CE"/>
        </patternFill>
      </fill>
    </dxf>
    <dxf>
      <font>
        <color theme="0"/>
      </font>
      <fill>
        <patternFill>
          <bgColor rgb="FFFF0000"/>
        </patternFill>
      </fill>
      <border>
        <left/>
        <right/>
        <top/>
        <bottom/>
      </border>
    </dxf>
    <dxf>
      <font>
        <color theme="0"/>
      </font>
      <fill>
        <patternFill>
          <bgColor rgb="FFFF0000"/>
        </patternFill>
      </fill>
    </dxf>
    <dxf>
      <font>
        <color rgb="FF9C0006"/>
      </font>
      <fill>
        <patternFill>
          <bgColor rgb="FFFFC7CE"/>
        </patternFill>
      </fill>
    </dxf>
    <dxf>
      <font>
        <color theme="0"/>
      </font>
      <fill>
        <patternFill>
          <bgColor rgb="FFFF0000"/>
        </patternFill>
      </fill>
      <border>
        <left/>
        <right/>
        <top/>
        <bottom/>
      </border>
    </dxf>
    <dxf>
      <font>
        <color theme="0"/>
      </font>
      <fill>
        <patternFill>
          <bgColor rgb="FFFF0000"/>
        </patternFill>
      </fill>
    </dxf>
    <dxf>
      <font>
        <color theme="0"/>
      </font>
      <fill>
        <patternFill>
          <bgColor rgb="FFFF0000"/>
        </patternFill>
      </fill>
    </dxf>
    <dxf>
      <font>
        <color theme="0"/>
      </font>
      <fill>
        <patternFill>
          <bgColor rgb="FFFF0000"/>
        </patternFill>
      </fill>
      <border>
        <left/>
        <right/>
        <top/>
        <bottom/>
      </border>
    </dxf>
    <dxf>
      <font>
        <color theme="0"/>
      </font>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fill>
        <patternFill>
          <bgColor rgb="FFFF0000"/>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70"/>
  <sheetViews>
    <sheetView showGridLines="0" tabSelected="1" zoomScaleNormal="100" zoomScaleSheetLayoutView="70" workbookViewId="0">
      <selection sqref="A1:E1"/>
    </sheetView>
  </sheetViews>
  <sheetFormatPr defaultColWidth="9" defaultRowHeight="13" x14ac:dyDescent="0.2"/>
  <cols>
    <col min="1" max="1" width="8.26953125" style="1" bestFit="1" customWidth="1"/>
    <col min="2" max="2" width="15.90625" style="1" bestFit="1" customWidth="1"/>
    <col min="3" max="3" width="9.453125" style="1" customWidth="1"/>
    <col min="4" max="4" width="4.453125" style="1" customWidth="1"/>
    <col min="5" max="5" width="14.90625" style="1" customWidth="1"/>
    <col min="6" max="7" width="13.7265625" style="1" customWidth="1"/>
    <col min="8" max="8" width="14.08984375" style="1" customWidth="1"/>
    <col min="9" max="9" width="9" style="1"/>
    <col min="10" max="10" width="11.1796875" style="1" customWidth="1"/>
    <col min="11" max="16384" width="9" style="1"/>
  </cols>
  <sheetData>
    <row r="1" spans="1:17" ht="20.149999999999999" customHeight="1" thickBot="1" x14ac:dyDescent="0.25">
      <c r="A1" s="204" t="s">
        <v>154</v>
      </c>
      <c r="B1" s="204"/>
      <c r="C1" s="204"/>
      <c r="D1" s="204"/>
      <c r="E1" s="204"/>
      <c r="F1" s="20"/>
      <c r="G1" s="135" t="s">
        <v>185</v>
      </c>
      <c r="H1" s="205"/>
      <c r="I1" s="206"/>
      <c r="J1" s="214" t="s">
        <v>184</v>
      </c>
      <c r="K1" s="215"/>
      <c r="L1" s="215"/>
      <c r="M1" s="215"/>
      <c r="N1" s="215"/>
      <c r="O1" s="215"/>
      <c r="P1" s="215"/>
      <c r="Q1" s="215"/>
    </row>
    <row r="2" spans="1:17" ht="44.25" customHeight="1" x14ac:dyDescent="0.2">
      <c r="A2" s="207" t="s">
        <v>104</v>
      </c>
      <c r="B2" s="208"/>
      <c r="C2" s="208"/>
      <c r="D2" s="208"/>
      <c r="E2" s="208"/>
      <c r="F2" s="208"/>
      <c r="G2" s="208"/>
      <c r="H2" s="208"/>
      <c r="I2" s="208"/>
      <c r="J2" s="215"/>
      <c r="K2" s="215"/>
      <c r="L2" s="215"/>
      <c r="M2" s="215"/>
      <c r="N2" s="215"/>
      <c r="O2" s="215"/>
      <c r="P2" s="215"/>
      <c r="Q2" s="215"/>
    </row>
    <row r="3" spans="1:17" ht="20.149999999999999" customHeight="1" x14ac:dyDescent="0.2">
      <c r="A3" s="219" t="s">
        <v>11</v>
      </c>
      <c r="B3" s="219"/>
      <c r="C3" s="219"/>
      <c r="D3" s="219"/>
      <c r="E3" s="219"/>
      <c r="F3" s="219"/>
      <c r="G3" s="219"/>
      <c r="H3" s="219"/>
      <c r="I3" s="219"/>
    </row>
    <row r="4" spans="1:17" ht="20.149999999999999" customHeight="1" x14ac:dyDescent="0.2">
      <c r="A4" s="209" t="s">
        <v>12</v>
      </c>
      <c r="B4" s="210"/>
      <c r="C4" s="209" t="s">
        <v>13</v>
      </c>
      <c r="D4" s="210"/>
      <c r="E4" s="210"/>
      <c r="F4" s="210"/>
      <c r="G4" s="210"/>
      <c r="H4" s="210"/>
      <c r="I4" s="211"/>
    </row>
    <row r="5" spans="1:17" ht="19.5" customHeight="1" x14ac:dyDescent="0.2">
      <c r="A5" s="212" t="s">
        <v>14</v>
      </c>
      <c r="B5" s="203" t="s">
        <v>83</v>
      </c>
      <c r="C5" s="197"/>
      <c r="D5" s="198"/>
      <c r="E5" s="198"/>
      <c r="F5" s="198"/>
      <c r="G5" s="198"/>
      <c r="H5" s="198"/>
      <c r="I5" s="199"/>
    </row>
    <row r="6" spans="1:17" ht="19.5" customHeight="1" x14ac:dyDescent="0.2">
      <c r="A6" s="213"/>
      <c r="B6" s="201"/>
      <c r="C6" s="189"/>
      <c r="D6" s="190"/>
      <c r="E6" s="190"/>
      <c r="F6" s="190"/>
      <c r="G6" s="190"/>
      <c r="H6" s="190"/>
      <c r="I6" s="191"/>
    </row>
    <row r="7" spans="1:17" ht="19.5" customHeight="1" x14ac:dyDescent="0.2">
      <c r="A7" s="213"/>
      <c r="B7" s="202"/>
      <c r="C7" s="189"/>
      <c r="D7" s="190"/>
      <c r="E7" s="190"/>
      <c r="F7" s="190"/>
      <c r="G7" s="190"/>
      <c r="H7" s="190"/>
      <c r="I7" s="191"/>
    </row>
    <row r="8" spans="1:17" ht="19.5" customHeight="1" x14ac:dyDescent="0.2">
      <c r="A8" s="213"/>
      <c r="B8" s="203" t="s">
        <v>84</v>
      </c>
      <c r="C8" s="189"/>
      <c r="D8" s="190"/>
      <c r="E8" s="190"/>
      <c r="F8" s="190"/>
      <c r="G8" s="190"/>
      <c r="H8" s="190"/>
      <c r="I8" s="191"/>
    </row>
    <row r="9" spans="1:17" ht="19.5" customHeight="1" x14ac:dyDescent="0.2">
      <c r="A9" s="213"/>
      <c r="B9" s="201"/>
      <c r="C9" s="189"/>
      <c r="D9" s="190"/>
      <c r="E9" s="190"/>
      <c r="F9" s="190"/>
      <c r="G9" s="190"/>
      <c r="H9" s="190"/>
      <c r="I9" s="191"/>
    </row>
    <row r="10" spans="1:17" ht="19.5" customHeight="1" x14ac:dyDescent="0.2">
      <c r="A10" s="213"/>
      <c r="B10" s="202"/>
      <c r="C10" s="189"/>
      <c r="D10" s="190"/>
      <c r="E10" s="190"/>
      <c r="F10" s="190"/>
      <c r="G10" s="190"/>
      <c r="H10" s="190"/>
      <c r="I10" s="191"/>
    </row>
    <row r="11" spans="1:17" ht="19.5" customHeight="1" x14ac:dyDescent="0.2">
      <c r="A11" s="213"/>
      <c r="B11" s="203" t="s">
        <v>85</v>
      </c>
      <c r="C11" s="189"/>
      <c r="D11" s="190"/>
      <c r="E11" s="190"/>
      <c r="F11" s="190"/>
      <c r="G11" s="190"/>
      <c r="H11" s="190"/>
      <c r="I11" s="191"/>
    </row>
    <row r="12" spans="1:17" ht="19.5" customHeight="1" x14ac:dyDescent="0.2">
      <c r="A12" s="213"/>
      <c r="B12" s="201"/>
      <c r="C12" s="189"/>
      <c r="D12" s="190"/>
      <c r="E12" s="190"/>
      <c r="F12" s="190"/>
      <c r="G12" s="190"/>
      <c r="H12" s="190"/>
      <c r="I12" s="191"/>
    </row>
    <row r="13" spans="1:17" ht="19.5" customHeight="1" x14ac:dyDescent="0.2">
      <c r="A13" s="213"/>
      <c r="B13" s="202"/>
      <c r="C13" s="189"/>
      <c r="D13" s="190"/>
      <c r="E13" s="190"/>
      <c r="F13" s="190"/>
      <c r="G13" s="190"/>
      <c r="H13" s="190"/>
      <c r="I13" s="191"/>
    </row>
    <row r="14" spans="1:17" ht="19.5" customHeight="1" x14ac:dyDescent="0.2">
      <c r="A14" s="213"/>
      <c r="B14" s="200" t="s">
        <v>86</v>
      </c>
      <c r="C14" s="189"/>
      <c r="D14" s="190"/>
      <c r="E14" s="190"/>
      <c r="F14" s="190"/>
      <c r="G14" s="190"/>
      <c r="H14" s="190"/>
      <c r="I14" s="191"/>
    </row>
    <row r="15" spans="1:17" ht="19.5" customHeight="1" x14ac:dyDescent="0.2">
      <c r="A15" s="213"/>
      <c r="B15" s="201"/>
      <c r="C15" s="189"/>
      <c r="D15" s="190"/>
      <c r="E15" s="190"/>
      <c r="F15" s="190"/>
      <c r="G15" s="190"/>
      <c r="H15" s="190"/>
      <c r="I15" s="191"/>
    </row>
    <row r="16" spans="1:17" ht="19.5" customHeight="1" x14ac:dyDescent="0.2">
      <c r="A16" s="213"/>
      <c r="B16" s="202"/>
      <c r="C16" s="192"/>
      <c r="D16" s="193"/>
      <c r="E16" s="193"/>
      <c r="F16" s="193"/>
      <c r="G16" s="193"/>
      <c r="H16" s="193"/>
      <c r="I16" s="194"/>
    </row>
    <row r="17" spans="1:9" ht="19.5" customHeight="1" x14ac:dyDescent="0.2">
      <c r="A17" s="212" t="s">
        <v>15</v>
      </c>
      <c r="B17" s="195" t="s">
        <v>83</v>
      </c>
      <c r="C17" s="197"/>
      <c r="D17" s="198"/>
      <c r="E17" s="198"/>
      <c r="F17" s="198"/>
      <c r="G17" s="198"/>
      <c r="H17" s="198"/>
      <c r="I17" s="199"/>
    </row>
    <row r="18" spans="1:9" ht="19.5" customHeight="1" x14ac:dyDescent="0.2">
      <c r="A18" s="213"/>
      <c r="B18" s="196"/>
      <c r="C18" s="189"/>
      <c r="D18" s="190"/>
      <c r="E18" s="190"/>
      <c r="F18" s="190"/>
      <c r="G18" s="190"/>
      <c r="H18" s="190"/>
      <c r="I18" s="191"/>
    </row>
    <row r="19" spans="1:9" ht="19.5" customHeight="1" x14ac:dyDescent="0.2">
      <c r="A19" s="213"/>
      <c r="B19" s="196"/>
      <c r="C19" s="189"/>
      <c r="D19" s="190"/>
      <c r="E19" s="190"/>
      <c r="F19" s="190"/>
      <c r="G19" s="190"/>
      <c r="H19" s="190"/>
      <c r="I19" s="191"/>
    </row>
    <row r="20" spans="1:9" ht="19.5" customHeight="1" x14ac:dyDescent="0.2">
      <c r="A20" s="213"/>
      <c r="B20" s="195" t="s">
        <v>84</v>
      </c>
      <c r="C20" s="189"/>
      <c r="D20" s="190"/>
      <c r="E20" s="190"/>
      <c r="F20" s="190"/>
      <c r="G20" s="190"/>
      <c r="H20" s="190"/>
      <c r="I20" s="191"/>
    </row>
    <row r="21" spans="1:9" ht="19.5" customHeight="1" x14ac:dyDescent="0.2">
      <c r="A21" s="213"/>
      <c r="B21" s="196"/>
      <c r="C21" s="189"/>
      <c r="D21" s="190"/>
      <c r="E21" s="190"/>
      <c r="F21" s="190"/>
      <c r="G21" s="190"/>
      <c r="H21" s="190"/>
      <c r="I21" s="191"/>
    </row>
    <row r="22" spans="1:9" ht="19.5" customHeight="1" x14ac:dyDescent="0.2">
      <c r="A22" s="213"/>
      <c r="B22" s="196"/>
      <c r="C22" s="189"/>
      <c r="D22" s="190"/>
      <c r="E22" s="190"/>
      <c r="F22" s="190"/>
      <c r="G22" s="190"/>
      <c r="H22" s="190"/>
      <c r="I22" s="191"/>
    </row>
    <row r="23" spans="1:9" ht="19.5" customHeight="1" x14ac:dyDescent="0.2">
      <c r="A23" s="213"/>
      <c r="B23" s="195" t="s">
        <v>85</v>
      </c>
      <c r="C23" s="189"/>
      <c r="D23" s="190"/>
      <c r="E23" s="190"/>
      <c r="F23" s="190"/>
      <c r="G23" s="190"/>
      <c r="H23" s="190"/>
      <c r="I23" s="191"/>
    </row>
    <row r="24" spans="1:9" ht="19.5" customHeight="1" x14ac:dyDescent="0.2">
      <c r="A24" s="213"/>
      <c r="B24" s="196"/>
      <c r="C24" s="189"/>
      <c r="D24" s="190"/>
      <c r="E24" s="190"/>
      <c r="F24" s="190"/>
      <c r="G24" s="190"/>
      <c r="H24" s="190"/>
      <c r="I24" s="191"/>
    </row>
    <row r="25" spans="1:9" ht="19.5" customHeight="1" x14ac:dyDescent="0.2">
      <c r="A25" s="213"/>
      <c r="B25" s="196"/>
      <c r="C25" s="189"/>
      <c r="D25" s="190"/>
      <c r="E25" s="190"/>
      <c r="F25" s="190"/>
      <c r="G25" s="190"/>
      <c r="H25" s="190"/>
      <c r="I25" s="191"/>
    </row>
    <row r="26" spans="1:9" ht="19.5" customHeight="1" x14ac:dyDescent="0.2">
      <c r="A26" s="213"/>
      <c r="B26" s="195" t="s">
        <v>86</v>
      </c>
      <c r="C26" s="189"/>
      <c r="D26" s="190"/>
      <c r="E26" s="190"/>
      <c r="F26" s="190"/>
      <c r="G26" s="190"/>
      <c r="H26" s="190"/>
      <c r="I26" s="191"/>
    </row>
    <row r="27" spans="1:9" ht="19.5" customHeight="1" x14ac:dyDescent="0.2">
      <c r="A27" s="213"/>
      <c r="B27" s="196"/>
      <c r="C27" s="189"/>
      <c r="D27" s="190"/>
      <c r="E27" s="190"/>
      <c r="F27" s="190"/>
      <c r="G27" s="190"/>
      <c r="H27" s="190"/>
      <c r="I27" s="191"/>
    </row>
    <row r="28" spans="1:9" ht="19.5" customHeight="1" x14ac:dyDescent="0.2">
      <c r="A28" s="213"/>
      <c r="B28" s="218"/>
      <c r="C28" s="192"/>
      <c r="D28" s="193"/>
      <c r="E28" s="193"/>
      <c r="F28" s="193"/>
      <c r="G28" s="193"/>
      <c r="H28" s="193"/>
      <c r="I28" s="194"/>
    </row>
    <row r="29" spans="1:9" ht="19.5" customHeight="1" x14ac:dyDescent="0.2">
      <c r="A29" s="212" t="s">
        <v>16</v>
      </c>
      <c r="B29" s="195" t="s">
        <v>83</v>
      </c>
      <c r="C29" s="197"/>
      <c r="D29" s="198"/>
      <c r="E29" s="198"/>
      <c r="F29" s="198"/>
      <c r="G29" s="198"/>
      <c r="H29" s="198"/>
      <c r="I29" s="199"/>
    </row>
    <row r="30" spans="1:9" ht="19.5" customHeight="1" x14ac:dyDescent="0.2">
      <c r="A30" s="216"/>
      <c r="B30" s="196"/>
      <c r="C30" s="189"/>
      <c r="D30" s="190"/>
      <c r="E30" s="190"/>
      <c r="F30" s="190"/>
      <c r="G30" s="190"/>
      <c r="H30" s="190"/>
      <c r="I30" s="191"/>
    </row>
    <row r="31" spans="1:9" ht="19.5" customHeight="1" x14ac:dyDescent="0.2">
      <c r="A31" s="213"/>
      <c r="B31" s="196"/>
      <c r="C31" s="189"/>
      <c r="D31" s="190"/>
      <c r="E31" s="190"/>
      <c r="F31" s="190"/>
      <c r="G31" s="190"/>
      <c r="H31" s="190"/>
      <c r="I31" s="191"/>
    </row>
    <row r="32" spans="1:9" ht="19.5" customHeight="1" x14ac:dyDescent="0.2">
      <c r="A32" s="213"/>
      <c r="B32" s="195" t="s">
        <v>84</v>
      </c>
      <c r="C32" s="189"/>
      <c r="D32" s="190"/>
      <c r="E32" s="190"/>
      <c r="F32" s="190"/>
      <c r="G32" s="190"/>
      <c r="H32" s="190"/>
      <c r="I32" s="191"/>
    </row>
    <row r="33" spans="1:9" ht="19.5" customHeight="1" x14ac:dyDescent="0.2">
      <c r="A33" s="213"/>
      <c r="B33" s="196"/>
      <c r="C33" s="189"/>
      <c r="D33" s="190"/>
      <c r="E33" s="190"/>
      <c r="F33" s="190"/>
      <c r="G33" s="190"/>
      <c r="H33" s="190"/>
      <c r="I33" s="191"/>
    </row>
    <row r="34" spans="1:9" ht="19.5" customHeight="1" x14ac:dyDescent="0.2">
      <c r="A34" s="213"/>
      <c r="B34" s="196"/>
      <c r="C34" s="189"/>
      <c r="D34" s="190"/>
      <c r="E34" s="190"/>
      <c r="F34" s="190"/>
      <c r="G34" s="190"/>
      <c r="H34" s="190"/>
      <c r="I34" s="191"/>
    </row>
    <row r="35" spans="1:9" ht="19.5" customHeight="1" x14ac:dyDescent="0.2">
      <c r="A35" s="213"/>
      <c r="B35" s="195" t="s">
        <v>85</v>
      </c>
      <c r="C35" s="189"/>
      <c r="D35" s="190"/>
      <c r="E35" s="190"/>
      <c r="F35" s="190"/>
      <c r="G35" s="190"/>
      <c r="H35" s="190"/>
      <c r="I35" s="191"/>
    </row>
    <row r="36" spans="1:9" ht="19.5" customHeight="1" x14ac:dyDescent="0.2">
      <c r="A36" s="213"/>
      <c r="B36" s="196"/>
      <c r="C36" s="189"/>
      <c r="D36" s="190"/>
      <c r="E36" s="190"/>
      <c r="F36" s="190"/>
      <c r="G36" s="190"/>
      <c r="H36" s="190"/>
      <c r="I36" s="191"/>
    </row>
    <row r="37" spans="1:9" ht="19.5" customHeight="1" x14ac:dyDescent="0.2">
      <c r="A37" s="213"/>
      <c r="B37" s="196"/>
      <c r="C37" s="189"/>
      <c r="D37" s="190"/>
      <c r="E37" s="190"/>
      <c r="F37" s="190"/>
      <c r="G37" s="190"/>
      <c r="H37" s="190"/>
      <c r="I37" s="191"/>
    </row>
    <row r="38" spans="1:9" ht="19.5" customHeight="1" x14ac:dyDescent="0.2">
      <c r="A38" s="213"/>
      <c r="B38" s="195" t="s">
        <v>86</v>
      </c>
      <c r="C38" s="189"/>
      <c r="D38" s="190"/>
      <c r="E38" s="190"/>
      <c r="F38" s="190"/>
      <c r="G38" s="190"/>
      <c r="H38" s="190"/>
      <c r="I38" s="191"/>
    </row>
    <row r="39" spans="1:9" ht="19.5" customHeight="1" x14ac:dyDescent="0.2">
      <c r="A39" s="213"/>
      <c r="B39" s="196"/>
      <c r="C39" s="189"/>
      <c r="D39" s="190"/>
      <c r="E39" s="190"/>
      <c r="F39" s="190"/>
      <c r="G39" s="190"/>
      <c r="H39" s="190"/>
      <c r="I39" s="191"/>
    </row>
    <row r="40" spans="1:9" ht="19.5" customHeight="1" x14ac:dyDescent="0.2">
      <c r="A40" s="217"/>
      <c r="B40" s="218"/>
      <c r="C40" s="192"/>
      <c r="D40" s="193"/>
      <c r="E40" s="193"/>
      <c r="F40" s="193"/>
      <c r="G40" s="193"/>
      <c r="H40" s="193"/>
      <c r="I40" s="194"/>
    </row>
    <row r="41" spans="1:9" ht="20.149999999999999" customHeight="1" x14ac:dyDescent="0.2"/>
    <row r="42" spans="1:9" ht="20.149999999999999" customHeight="1" x14ac:dyDescent="0.2"/>
    <row r="43" spans="1:9" ht="20.149999999999999" customHeight="1" x14ac:dyDescent="0.2"/>
    <row r="44" spans="1:9" ht="20.149999999999999" customHeight="1" x14ac:dyDescent="0.2"/>
    <row r="45" spans="1:9" ht="20.149999999999999" customHeight="1" x14ac:dyDescent="0.2"/>
    <row r="46" spans="1:9" ht="20.149999999999999" customHeight="1" x14ac:dyDescent="0.2"/>
    <row r="47" spans="1:9" ht="20.149999999999999" customHeight="1" x14ac:dyDescent="0.2"/>
    <row r="48" spans="1:9"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sheetData>
  <sheetProtection selectLockedCells="1"/>
  <mergeCells count="34">
    <mergeCell ref="J1:Q2"/>
    <mergeCell ref="C38:I40"/>
    <mergeCell ref="A29:A40"/>
    <mergeCell ref="B32:B34"/>
    <mergeCell ref="B35:B37"/>
    <mergeCell ref="B29:B31"/>
    <mergeCell ref="C35:I37"/>
    <mergeCell ref="B38:B40"/>
    <mergeCell ref="C29:I31"/>
    <mergeCell ref="C32:I34"/>
    <mergeCell ref="A17:A28"/>
    <mergeCell ref="C20:I22"/>
    <mergeCell ref="B23:B25"/>
    <mergeCell ref="B26:B28"/>
    <mergeCell ref="A3:I3"/>
    <mergeCell ref="B5:B7"/>
    <mergeCell ref="A1:E1"/>
    <mergeCell ref="H1:I1"/>
    <mergeCell ref="C23:I25"/>
    <mergeCell ref="A2:I2"/>
    <mergeCell ref="A4:B4"/>
    <mergeCell ref="C4:I4"/>
    <mergeCell ref="A5:A16"/>
    <mergeCell ref="C26:I28"/>
    <mergeCell ref="B17:B19"/>
    <mergeCell ref="B20:B22"/>
    <mergeCell ref="C5:I7"/>
    <mergeCell ref="C8:I10"/>
    <mergeCell ref="B14:B16"/>
    <mergeCell ref="C11:I13"/>
    <mergeCell ref="C14:I16"/>
    <mergeCell ref="C17:I19"/>
    <mergeCell ref="B8:B10"/>
    <mergeCell ref="B11:B13"/>
  </mergeCells>
  <phoneticPr fontId="2"/>
  <printOptions horizontalCentered="1"/>
  <pageMargins left="0.70866141732283472" right="0.70866141732283472" top="0.74803149606299213" bottom="0.74803149606299213" header="0.31496062992125984" footer="0.31496062992125984"/>
  <pageSetup paperSize="9" scale="84" orientation="portrait" useFirstPageNumber="1" r:id="rId1"/>
  <headerFooter>
    <oddHeader xml:space="preserve">&amp;R
</oddHeader>
    <oddFooter>&amp;R&amp;A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35"/>
  <sheetViews>
    <sheetView showGridLines="0" zoomScaleNormal="100" zoomScaleSheetLayoutView="100" zoomScalePageLayoutView="55" workbookViewId="0"/>
  </sheetViews>
  <sheetFormatPr defaultColWidth="9" defaultRowHeight="13" x14ac:dyDescent="0.2"/>
  <cols>
    <col min="1" max="1" width="7" style="1" customWidth="1"/>
    <col min="2" max="2" width="15.7265625" style="1" customWidth="1"/>
    <col min="3" max="14" width="13.08984375" style="1" customWidth="1"/>
    <col min="15" max="15" width="13.26953125" style="1" customWidth="1"/>
    <col min="16" max="16384" width="9" style="1"/>
  </cols>
  <sheetData>
    <row r="1" spans="1:15" ht="21.75" customHeight="1" x14ac:dyDescent="0.2">
      <c r="A1" s="10" t="s">
        <v>155</v>
      </c>
      <c r="B1" s="10"/>
      <c r="C1" s="10"/>
      <c r="D1" s="10"/>
      <c r="E1" s="10"/>
      <c r="F1" s="10"/>
      <c r="G1" s="10"/>
      <c r="H1" s="10"/>
      <c r="I1" s="10"/>
      <c r="J1" s="10"/>
      <c r="K1" s="10"/>
      <c r="L1" s="10"/>
      <c r="M1" s="134" t="s">
        <v>185</v>
      </c>
      <c r="N1" s="229">
        <f>⑥経営計画!H1</f>
        <v>0</v>
      </c>
      <c r="O1" s="229"/>
    </row>
    <row r="2" spans="1:15" ht="21.75" customHeight="1" x14ac:dyDescent="0.2">
      <c r="A2" s="231" t="s">
        <v>133</v>
      </c>
      <c r="B2" s="231"/>
      <c r="C2" s="231"/>
      <c r="D2" s="231"/>
      <c r="E2" s="231"/>
      <c r="F2" s="231"/>
      <c r="G2" s="231"/>
      <c r="H2" s="231"/>
      <c r="I2" s="231"/>
      <c r="J2" s="231"/>
      <c r="K2" s="231"/>
      <c r="L2" s="231"/>
      <c r="M2" s="231"/>
      <c r="O2" s="45"/>
    </row>
    <row r="3" spans="1:15" ht="21.75" customHeight="1" x14ac:dyDescent="0.2">
      <c r="A3" s="226" t="s">
        <v>148</v>
      </c>
      <c r="B3" s="226"/>
      <c r="C3" s="226"/>
      <c r="D3" s="226"/>
      <c r="E3" s="226"/>
      <c r="F3" s="226"/>
      <c r="G3" s="226"/>
      <c r="H3" s="226"/>
      <c r="I3" s="226"/>
      <c r="J3" s="226"/>
      <c r="K3" s="226"/>
      <c r="L3" s="226"/>
      <c r="M3" s="226"/>
      <c r="O3" s="45"/>
    </row>
    <row r="4" spans="1:15" ht="21.75" customHeight="1" thickBot="1" x14ac:dyDescent="0.25">
      <c r="A4" s="226" t="s">
        <v>137</v>
      </c>
      <c r="B4" s="226"/>
      <c r="C4" s="226"/>
      <c r="D4" s="226"/>
      <c r="E4" s="226"/>
      <c r="F4" s="226"/>
      <c r="G4" s="226"/>
      <c r="H4" s="226"/>
      <c r="I4" s="226"/>
      <c r="J4" s="226"/>
      <c r="K4" s="226"/>
      <c r="L4" s="226"/>
      <c r="M4" s="226"/>
      <c r="N4" s="230" t="s">
        <v>71</v>
      </c>
      <c r="O4" s="230"/>
    </row>
    <row r="5" spans="1:15" ht="23.25" customHeight="1" thickBot="1" x14ac:dyDescent="0.25">
      <c r="C5" s="220" t="s">
        <v>79</v>
      </c>
      <c r="D5" s="221"/>
      <c r="E5" s="221"/>
      <c r="F5" s="222"/>
      <c r="G5" s="220" t="s">
        <v>80</v>
      </c>
      <c r="H5" s="221"/>
      <c r="I5" s="221"/>
      <c r="J5" s="222"/>
      <c r="K5" s="220" t="s">
        <v>81</v>
      </c>
      <c r="L5" s="221"/>
      <c r="M5" s="221"/>
      <c r="N5" s="222"/>
      <c r="O5" s="45"/>
    </row>
    <row r="6" spans="1:15" ht="23.25" customHeight="1" thickBot="1" x14ac:dyDescent="0.25">
      <c r="A6" s="220" t="s">
        <v>115</v>
      </c>
      <c r="B6" s="222"/>
      <c r="C6" s="223" t="s">
        <v>116</v>
      </c>
      <c r="D6" s="224"/>
      <c r="E6" s="224"/>
      <c r="F6" s="225"/>
      <c r="G6" s="223" t="s">
        <v>116</v>
      </c>
      <c r="H6" s="224"/>
      <c r="I6" s="224"/>
      <c r="J6" s="225"/>
      <c r="K6" s="223" t="s">
        <v>116</v>
      </c>
      <c r="L6" s="224"/>
      <c r="M6" s="224"/>
      <c r="N6" s="225"/>
      <c r="O6" s="45"/>
    </row>
    <row r="7" spans="1:15" ht="28.5" customHeight="1" thickBot="1" x14ac:dyDescent="0.25">
      <c r="A7" s="233"/>
      <c r="B7" s="234"/>
      <c r="C7" s="102" t="s">
        <v>87</v>
      </c>
      <c r="D7" s="103" t="s">
        <v>88</v>
      </c>
      <c r="E7" s="103" t="s">
        <v>89</v>
      </c>
      <c r="F7" s="104" t="s">
        <v>90</v>
      </c>
      <c r="G7" s="102" t="s">
        <v>87</v>
      </c>
      <c r="H7" s="103" t="s">
        <v>88</v>
      </c>
      <c r="I7" s="103" t="s">
        <v>89</v>
      </c>
      <c r="J7" s="104" t="s">
        <v>90</v>
      </c>
      <c r="K7" s="102" t="s">
        <v>87</v>
      </c>
      <c r="L7" s="103" t="s">
        <v>88</v>
      </c>
      <c r="M7" s="103" t="s">
        <v>89</v>
      </c>
      <c r="N7" s="104" t="s">
        <v>90</v>
      </c>
      <c r="O7" s="2" t="s">
        <v>26</v>
      </c>
    </row>
    <row r="8" spans="1:15" ht="29.25" customHeight="1" x14ac:dyDescent="0.2">
      <c r="A8" s="235" t="s">
        <v>32</v>
      </c>
      <c r="B8" s="236"/>
      <c r="C8" s="21">
        <v>0</v>
      </c>
      <c r="D8" s="22">
        <f>C29</f>
        <v>0</v>
      </c>
      <c r="E8" s="22">
        <f t="shared" ref="E8:N8" si="0">D29</f>
        <v>0</v>
      </c>
      <c r="F8" s="23">
        <f t="shared" si="0"/>
        <v>0</v>
      </c>
      <c r="G8" s="21">
        <f t="shared" si="0"/>
        <v>0</v>
      </c>
      <c r="H8" s="22">
        <f t="shared" si="0"/>
        <v>0</v>
      </c>
      <c r="I8" s="22">
        <f t="shared" si="0"/>
        <v>0</v>
      </c>
      <c r="J8" s="23">
        <f t="shared" si="0"/>
        <v>0</v>
      </c>
      <c r="K8" s="21">
        <f t="shared" si="0"/>
        <v>0</v>
      </c>
      <c r="L8" s="22">
        <f t="shared" si="0"/>
        <v>0</v>
      </c>
      <c r="M8" s="22">
        <f t="shared" si="0"/>
        <v>0</v>
      </c>
      <c r="N8" s="23">
        <f t="shared" si="0"/>
        <v>0</v>
      </c>
      <c r="O8" s="24"/>
    </row>
    <row r="9" spans="1:15" ht="29.25" customHeight="1" x14ac:dyDescent="0.2">
      <c r="A9" s="219" t="s">
        <v>33</v>
      </c>
      <c r="B9" s="46" t="s">
        <v>212</v>
      </c>
      <c r="C9" s="25"/>
      <c r="D9" s="26"/>
      <c r="E9" s="26"/>
      <c r="F9" s="27"/>
      <c r="G9" s="25"/>
      <c r="H9" s="26"/>
      <c r="I9" s="26"/>
      <c r="J9" s="27"/>
      <c r="K9" s="25"/>
      <c r="L9" s="26"/>
      <c r="M9" s="26"/>
      <c r="N9" s="27"/>
      <c r="O9" s="28">
        <f>SUM($C$9:$N$9)</f>
        <v>0</v>
      </c>
    </row>
    <row r="10" spans="1:15" ht="29.25" customHeight="1" x14ac:dyDescent="0.2">
      <c r="A10" s="219"/>
      <c r="B10" s="46"/>
      <c r="C10" s="25"/>
      <c r="D10" s="26"/>
      <c r="E10" s="26"/>
      <c r="F10" s="27"/>
      <c r="G10" s="25"/>
      <c r="H10" s="26"/>
      <c r="I10" s="26"/>
      <c r="J10" s="27"/>
      <c r="K10" s="25"/>
      <c r="L10" s="26"/>
      <c r="M10" s="26"/>
      <c r="N10" s="27"/>
      <c r="O10" s="28">
        <f>SUM($C$10:$N$10)</f>
        <v>0</v>
      </c>
    </row>
    <row r="11" spans="1:15" ht="29.25" customHeight="1" thickBot="1" x14ac:dyDescent="0.25">
      <c r="A11" s="219"/>
      <c r="B11" s="3" t="s">
        <v>132</v>
      </c>
      <c r="C11" s="29"/>
      <c r="D11" s="30"/>
      <c r="E11" s="30"/>
      <c r="F11" s="31"/>
      <c r="G11" s="29"/>
      <c r="H11" s="30"/>
      <c r="I11" s="30"/>
      <c r="J11" s="31"/>
      <c r="K11" s="29"/>
      <c r="L11" s="30"/>
      <c r="M11" s="30"/>
      <c r="N11" s="31"/>
      <c r="O11" s="28">
        <f>SUM($C$11:$N$11)</f>
        <v>0</v>
      </c>
    </row>
    <row r="12" spans="1:15" ht="29.25" customHeight="1" thickBot="1" x14ac:dyDescent="0.25">
      <c r="A12" s="209"/>
      <c r="B12" s="47" t="s">
        <v>34</v>
      </c>
      <c r="C12" s="32">
        <f>SUM($C9:$C11)</f>
        <v>0</v>
      </c>
      <c r="D12" s="33">
        <f>SUM($D9:$D11)</f>
        <v>0</v>
      </c>
      <c r="E12" s="33">
        <f>SUM($E9:$E11)</f>
        <v>0</v>
      </c>
      <c r="F12" s="34">
        <f>SUM($F9:$F11)</f>
        <v>0</v>
      </c>
      <c r="G12" s="32">
        <f>SUM($G9:$G11)</f>
        <v>0</v>
      </c>
      <c r="H12" s="33">
        <f>SUM($H9:$H11)</f>
        <v>0</v>
      </c>
      <c r="I12" s="33">
        <f>SUM($I9:$I11)</f>
        <v>0</v>
      </c>
      <c r="J12" s="34">
        <f>SUM($J9:$J11)</f>
        <v>0</v>
      </c>
      <c r="K12" s="32">
        <f>SUM($K9:$K11)</f>
        <v>0</v>
      </c>
      <c r="L12" s="33">
        <f>SUM($L9:$L11)</f>
        <v>0</v>
      </c>
      <c r="M12" s="33">
        <f>SUM($M9:$M11)</f>
        <v>0</v>
      </c>
      <c r="N12" s="35">
        <f>SUM($N9:$N11)</f>
        <v>0</v>
      </c>
      <c r="O12" s="28">
        <f>SUM($O$9:$O$11)</f>
        <v>0</v>
      </c>
    </row>
    <row r="13" spans="1:15" ht="29.25" customHeight="1" x14ac:dyDescent="0.2">
      <c r="A13" s="219" t="s">
        <v>35</v>
      </c>
      <c r="B13" s="49" t="s">
        <v>131</v>
      </c>
      <c r="C13" s="21"/>
      <c r="D13" s="22"/>
      <c r="E13" s="22"/>
      <c r="F13" s="23"/>
      <c r="G13" s="21"/>
      <c r="H13" s="22"/>
      <c r="I13" s="22"/>
      <c r="J13" s="23"/>
      <c r="K13" s="21"/>
      <c r="L13" s="22"/>
      <c r="M13" s="22"/>
      <c r="N13" s="23"/>
      <c r="O13" s="28">
        <f>SUM($C$13:$N$13)</f>
        <v>0</v>
      </c>
    </row>
    <row r="14" spans="1:15" ht="29.25" customHeight="1" x14ac:dyDescent="0.2">
      <c r="A14" s="219"/>
      <c r="B14" s="49" t="s">
        <v>131</v>
      </c>
      <c r="C14" s="25"/>
      <c r="D14" s="26"/>
      <c r="E14" s="26"/>
      <c r="F14" s="27"/>
      <c r="G14" s="25"/>
      <c r="H14" s="26"/>
      <c r="I14" s="26"/>
      <c r="J14" s="27"/>
      <c r="K14" s="25"/>
      <c r="L14" s="26"/>
      <c r="M14" s="26"/>
      <c r="N14" s="27"/>
      <c r="O14" s="28">
        <f>SUM($C14:$N14)</f>
        <v>0</v>
      </c>
    </row>
    <row r="15" spans="1:15" ht="29.25" customHeight="1" x14ac:dyDescent="0.2">
      <c r="A15" s="219"/>
      <c r="B15" s="49" t="s">
        <v>131</v>
      </c>
      <c r="C15" s="25"/>
      <c r="D15" s="26"/>
      <c r="E15" s="26"/>
      <c r="F15" s="27"/>
      <c r="G15" s="25"/>
      <c r="H15" s="26"/>
      <c r="I15" s="26"/>
      <c r="J15" s="27"/>
      <c r="K15" s="25"/>
      <c r="L15" s="26"/>
      <c r="M15" s="26"/>
      <c r="N15" s="27"/>
      <c r="O15" s="28">
        <f>SUM($C$15:$N$15)</f>
        <v>0</v>
      </c>
    </row>
    <row r="16" spans="1:15" ht="29.25" customHeight="1" x14ac:dyDescent="0.2">
      <c r="A16" s="219"/>
      <c r="B16" s="49" t="s">
        <v>131</v>
      </c>
      <c r="C16" s="25"/>
      <c r="D16" s="26"/>
      <c r="E16" s="26"/>
      <c r="F16" s="27"/>
      <c r="G16" s="25"/>
      <c r="H16" s="26"/>
      <c r="I16" s="26"/>
      <c r="J16" s="27"/>
      <c r="K16" s="25"/>
      <c r="L16" s="26"/>
      <c r="M16" s="26"/>
      <c r="N16" s="27"/>
      <c r="O16" s="28">
        <f>SUM($C$16:$N$16)</f>
        <v>0</v>
      </c>
    </row>
    <row r="17" spans="1:15" ht="29.25" customHeight="1" x14ac:dyDescent="0.2">
      <c r="A17" s="219"/>
      <c r="B17" s="49" t="s">
        <v>131</v>
      </c>
      <c r="C17" s="25"/>
      <c r="D17" s="26"/>
      <c r="E17" s="26"/>
      <c r="F17" s="27"/>
      <c r="G17" s="25"/>
      <c r="H17" s="26"/>
      <c r="I17" s="26"/>
      <c r="J17" s="27"/>
      <c r="K17" s="25"/>
      <c r="L17" s="26"/>
      <c r="M17" s="26"/>
      <c r="N17" s="27"/>
      <c r="O17" s="28">
        <f>SUM($C$17:$N$17)</f>
        <v>0</v>
      </c>
    </row>
    <row r="18" spans="1:15" ht="29.25" customHeight="1" x14ac:dyDescent="0.2">
      <c r="A18" s="219"/>
      <c r="B18" s="49" t="s">
        <v>131</v>
      </c>
      <c r="C18" s="25"/>
      <c r="D18" s="26"/>
      <c r="E18" s="26"/>
      <c r="F18" s="27"/>
      <c r="G18" s="25"/>
      <c r="H18" s="26"/>
      <c r="I18" s="26"/>
      <c r="J18" s="27"/>
      <c r="K18" s="25"/>
      <c r="L18" s="26"/>
      <c r="M18" s="26"/>
      <c r="N18" s="27"/>
      <c r="O18" s="28">
        <f>SUM($C$18:$N$18)</f>
        <v>0</v>
      </c>
    </row>
    <row r="19" spans="1:15" ht="29.25" customHeight="1" x14ac:dyDescent="0.2">
      <c r="A19" s="219"/>
      <c r="B19" s="49" t="s">
        <v>131</v>
      </c>
      <c r="C19" s="25"/>
      <c r="D19" s="26"/>
      <c r="E19" s="26"/>
      <c r="F19" s="27"/>
      <c r="G19" s="25"/>
      <c r="H19" s="26"/>
      <c r="I19" s="26"/>
      <c r="J19" s="27"/>
      <c r="K19" s="25"/>
      <c r="L19" s="26"/>
      <c r="M19" s="26"/>
      <c r="N19" s="27"/>
      <c r="O19" s="28">
        <f>SUM($C$19:$N$19)</f>
        <v>0</v>
      </c>
    </row>
    <row r="20" spans="1:15" ht="29.25" customHeight="1" x14ac:dyDescent="0.2">
      <c r="A20" s="219"/>
      <c r="B20" s="49" t="s">
        <v>131</v>
      </c>
      <c r="C20" s="25"/>
      <c r="D20" s="26"/>
      <c r="E20" s="26"/>
      <c r="F20" s="27"/>
      <c r="G20" s="25"/>
      <c r="H20" s="26"/>
      <c r="I20" s="26"/>
      <c r="J20" s="27"/>
      <c r="K20" s="25"/>
      <c r="L20" s="26"/>
      <c r="M20" s="26"/>
      <c r="N20" s="27"/>
      <c r="O20" s="28">
        <f>SUM($C$20:$N$20)</f>
        <v>0</v>
      </c>
    </row>
    <row r="21" spans="1:15" ht="29.25" customHeight="1" x14ac:dyDescent="0.2">
      <c r="A21" s="219"/>
      <c r="B21" s="49" t="s">
        <v>131</v>
      </c>
      <c r="C21" s="25"/>
      <c r="D21" s="26"/>
      <c r="E21" s="26"/>
      <c r="F21" s="27"/>
      <c r="G21" s="25"/>
      <c r="H21" s="26"/>
      <c r="I21" s="26"/>
      <c r="J21" s="27"/>
      <c r="K21" s="25"/>
      <c r="L21" s="26"/>
      <c r="M21" s="26"/>
      <c r="N21" s="27"/>
      <c r="O21" s="28">
        <f>SUM($C$21:$N$21)</f>
        <v>0</v>
      </c>
    </row>
    <row r="22" spans="1:15" ht="29.25" customHeight="1" thickBot="1" x14ac:dyDescent="0.25">
      <c r="A22" s="219"/>
      <c r="B22" s="46" t="s">
        <v>68</v>
      </c>
      <c r="C22" s="29"/>
      <c r="D22" s="30"/>
      <c r="E22" s="30"/>
      <c r="F22" s="31"/>
      <c r="G22" s="29"/>
      <c r="H22" s="30"/>
      <c r="I22" s="30"/>
      <c r="J22" s="31"/>
      <c r="K22" s="29"/>
      <c r="L22" s="30"/>
      <c r="M22" s="30"/>
      <c r="N22" s="31"/>
      <c r="O22" s="28">
        <f>SUM($C$22:$N$22)</f>
        <v>0</v>
      </c>
    </row>
    <row r="23" spans="1:15" ht="29.25" customHeight="1" thickBot="1" x14ac:dyDescent="0.25">
      <c r="A23" s="209"/>
      <c r="B23" s="47" t="s">
        <v>36</v>
      </c>
      <c r="C23" s="32">
        <f>SUM($C13:$C22)</f>
        <v>0</v>
      </c>
      <c r="D23" s="33">
        <f>SUM($D13:$D22)</f>
        <v>0</v>
      </c>
      <c r="E23" s="33">
        <f>SUM($E13:$E22)</f>
        <v>0</v>
      </c>
      <c r="F23" s="34">
        <f>SUM($F13:$F22)</f>
        <v>0</v>
      </c>
      <c r="G23" s="32">
        <f>SUM($G13:$G22)</f>
        <v>0</v>
      </c>
      <c r="H23" s="33">
        <f>SUM($H13:$H22)</f>
        <v>0</v>
      </c>
      <c r="I23" s="33">
        <f>SUM($I13:$I22)</f>
        <v>0</v>
      </c>
      <c r="J23" s="34">
        <f>SUM($J13:$J22)</f>
        <v>0</v>
      </c>
      <c r="K23" s="32">
        <f>SUM($K13:$K22)</f>
        <v>0</v>
      </c>
      <c r="L23" s="33">
        <f>SUM($L13:$L22)</f>
        <v>0</v>
      </c>
      <c r="M23" s="33">
        <f>SUM($M13:$M22)</f>
        <v>0</v>
      </c>
      <c r="N23" s="35">
        <f>SUM($N13:$N22)</f>
        <v>0</v>
      </c>
      <c r="O23" s="36">
        <f>SUM($C$23:$N$23)</f>
        <v>0</v>
      </c>
    </row>
    <row r="24" spans="1:15" ht="29.25" customHeight="1" x14ac:dyDescent="0.2">
      <c r="A24" s="219" t="s">
        <v>37</v>
      </c>
      <c r="B24" s="48" t="s">
        <v>67</v>
      </c>
      <c r="C24" s="21"/>
      <c r="D24" s="22"/>
      <c r="E24" s="22"/>
      <c r="F24" s="23"/>
      <c r="G24" s="21"/>
      <c r="H24" s="22"/>
      <c r="I24" s="22"/>
      <c r="J24" s="23"/>
      <c r="K24" s="21"/>
      <c r="L24" s="22"/>
      <c r="M24" s="22"/>
      <c r="N24" s="23"/>
      <c r="O24" s="28">
        <f>SUM($C$24:$N$24)</f>
        <v>0</v>
      </c>
    </row>
    <row r="25" spans="1:15" ht="29.25" customHeight="1" x14ac:dyDescent="0.2">
      <c r="A25" s="219"/>
      <c r="B25" s="46" t="s">
        <v>69</v>
      </c>
      <c r="C25" s="25"/>
      <c r="D25" s="26"/>
      <c r="E25" s="26"/>
      <c r="F25" s="27"/>
      <c r="G25" s="25"/>
      <c r="H25" s="26"/>
      <c r="I25" s="26"/>
      <c r="J25" s="27"/>
      <c r="K25" s="25"/>
      <c r="L25" s="26"/>
      <c r="M25" s="26"/>
      <c r="N25" s="27"/>
      <c r="O25" s="28">
        <f>SUM($C$25:$N$25)</f>
        <v>0</v>
      </c>
    </row>
    <row r="26" spans="1:15" ht="29.25" customHeight="1" thickBot="1" x14ac:dyDescent="0.25">
      <c r="A26" s="219"/>
      <c r="B26" s="46" t="s">
        <v>70</v>
      </c>
      <c r="C26" s="29"/>
      <c r="D26" s="30"/>
      <c r="E26" s="30"/>
      <c r="F26" s="31"/>
      <c r="G26" s="29"/>
      <c r="H26" s="30"/>
      <c r="I26" s="30"/>
      <c r="J26" s="31"/>
      <c r="K26" s="29"/>
      <c r="L26" s="30"/>
      <c r="M26" s="30"/>
      <c r="N26" s="31"/>
      <c r="O26" s="28">
        <f>SUM($C$26:$N$26)</f>
        <v>0</v>
      </c>
    </row>
    <row r="27" spans="1:15" ht="29.25" customHeight="1" thickBot="1" x14ac:dyDescent="0.25">
      <c r="A27" s="209"/>
      <c r="B27" s="47" t="s">
        <v>38</v>
      </c>
      <c r="C27" s="32">
        <f>+$C$24-$C$25-$C$26</f>
        <v>0</v>
      </c>
      <c r="D27" s="33">
        <f>+$D$24-$D$25-$D$26</f>
        <v>0</v>
      </c>
      <c r="E27" s="33">
        <f>+$E$24-$E$25-$E$26</f>
        <v>0</v>
      </c>
      <c r="F27" s="34">
        <f>+$F$24-$F$25-$F$26</f>
        <v>0</v>
      </c>
      <c r="G27" s="32">
        <f>+$G$24-$G$25-$G$26</f>
        <v>0</v>
      </c>
      <c r="H27" s="33">
        <f>+$H$24-$H$25-$H$26</f>
        <v>0</v>
      </c>
      <c r="I27" s="33">
        <f>+$I$24-$I$25-$I$26</f>
        <v>0</v>
      </c>
      <c r="J27" s="34">
        <f>+$J$24-$J$25-$J$26</f>
        <v>0</v>
      </c>
      <c r="K27" s="32">
        <f>+$K$24-$K$25-$K$26</f>
        <v>0</v>
      </c>
      <c r="L27" s="33">
        <f>+$L$24-$L$25-$L$26</f>
        <v>0</v>
      </c>
      <c r="M27" s="33">
        <f>+$M$24-$M$25-$M$26</f>
        <v>0</v>
      </c>
      <c r="N27" s="34">
        <f>+$N$24-$N$25-$N$26</f>
        <v>0</v>
      </c>
      <c r="O27" s="37">
        <f>SUM($C$27:$N$27)</f>
        <v>0</v>
      </c>
    </row>
    <row r="28" spans="1:15" ht="29.25" customHeight="1" thickBot="1" x14ac:dyDescent="0.25">
      <c r="A28" s="227" t="s">
        <v>39</v>
      </c>
      <c r="B28" s="228"/>
      <c r="C28" s="38">
        <f t="shared" ref="C28:O28" si="1">+C12-C23+C27</f>
        <v>0</v>
      </c>
      <c r="D28" s="39">
        <f>+D12-D23+D27</f>
        <v>0</v>
      </c>
      <c r="E28" s="39">
        <f t="shared" si="1"/>
        <v>0</v>
      </c>
      <c r="F28" s="35">
        <f t="shared" si="1"/>
        <v>0</v>
      </c>
      <c r="G28" s="38">
        <f t="shared" si="1"/>
        <v>0</v>
      </c>
      <c r="H28" s="39">
        <f t="shared" si="1"/>
        <v>0</v>
      </c>
      <c r="I28" s="39">
        <f t="shared" si="1"/>
        <v>0</v>
      </c>
      <c r="J28" s="35">
        <f t="shared" si="1"/>
        <v>0</v>
      </c>
      <c r="K28" s="38">
        <f t="shared" si="1"/>
        <v>0</v>
      </c>
      <c r="L28" s="39">
        <f t="shared" si="1"/>
        <v>0</v>
      </c>
      <c r="M28" s="39">
        <f t="shared" si="1"/>
        <v>0</v>
      </c>
      <c r="N28" s="35">
        <f t="shared" si="1"/>
        <v>0</v>
      </c>
      <c r="O28" s="40">
        <f t="shared" si="1"/>
        <v>0</v>
      </c>
    </row>
    <row r="29" spans="1:15" ht="29.25" customHeight="1" thickBot="1" x14ac:dyDescent="0.25">
      <c r="A29" s="232" t="s">
        <v>82</v>
      </c>
      <c r="B29" s="227"/>
      <c r="C29" s="41">
        <f>+$C$8+$C$28</f>
        <v>0</v>
      </c>
      <c r="D29" s="42">
        <f>+$D$8+$D$28</f>
        <v>0</v>
      </c>
      <c r="E29" s="42">
        <f>+$E$8+$E$28</f>
        <v>0</v>
      </c>
      <c r="F29" s="43">
        <f>+$F$8+$F$28</f>
        <v>0</v>
      </c>
      <c r="G29" s="41">
        <f>+$G$8+$G$28</f>
        <v>0</v>
      </c>
      <c r="H29" s="42">
        <f>$H$8+$H$28</f>
        <v>0</v>
      </c>
      <c r="I29" s="42">
        <f>+$I$8+$I$28</f>
        <v>0</v>
      </c>
      <c r="J29" s="43">
        <f>+$J$8+$J$28</f>
        <v>0</v>
      </c>
      <c r="K29" s="41">
        <f>+$K$8+$K$28</f>
        <v>0</v>
      </c>
      <c r="L29" s="42">
        <f>+$L$8+$L$28</f>
        <v>0</v>
      </c>
      <c r="M29" s="42">
        <f>+$M$8+$M$28</f>
        <v>0</v>
      </c>
      <c r="N29" s="43">
        <f>+$N$8+$N$28</f>
        <v>0</v>
      </c>
      <c r="O29" s="44"/>
    </row>
    <row r="35" spans="3:3" x14ac:dyDescent="0.2">
      <c r="C35" s="4"/>
    </row>
  </sheetData>
  <mergeCells count="19">
    <mergeCell ref="A29:B29"/>
    <mergeCell ref="A7:B7"/>
    <mergeCell ref="C5:F5"/>
    <mergeCell ref="G5:J5"/>
    <mergeCell ref="A8:B8"/>
    <mergeCell ref="A9:A12"/>
    <mergeCell ref="A6:B6"/>
    <mergeCell ref="C6:F6"/>
    <mergeCell ref="G6:J6"/>
    <mergeCell ref="A24:A27"/>
    <mergeCell ref="K5:N5"/>
    <mergeCell ref="K6:N6"/>
    <mergeCell ref="A4:M4"/>
    <mergeCell ref="A28:B28"/>
    <mergeCell ref="N1:O1"/>
    <mergeCell ref="N4:O4"/>
    <mergeCell ref="A3:M3"/>
    <mergeCell ref="A2:M2"/>
    <mergeCell ref="A13:A23"/>
  </mergeCells>
  <phoneticPr fontId="2"/>
  <printOptions horizontalCentered="1"/>
  <pageMargins left="0.70866141732283472" right="0.70866141732283472" top="0.55118110236220474" bottom="0.74803149606299213" header="0.31496062992125984" footer="0.31496062992125984"/>
  <pageSetup paperSize="9" scale="66" firstPageNumber="13" orientation="landscape" r:id="rId1"/>
  <headerFooter>
    <oddHeader xml:space="preserve">&amp;R
</oddHeader>
    <oddFooter>&amp;C&amp;"ＭＳ ゴシック,標準"
&amp;R
&amp;A
　●</oddFooter>
  </headerFooter>
  <rowBreaks count="1" manualBreakCount="1">
    <brk id="2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45"/>
  <sheetViews>
    <sheetView showGridLines="0" zoomScaleNormal="100" zoomScaleSheetLayoutView="85" zoomScalePageLayoutView="55" workbookViewId="0"/>
  </sheetViews>
  <sheetFormatPr defaultColWidth="9" defaultRowHeight="13" x14ac:dyDescent="0.2"/>
  <cols>
    <col min="1" max="1" width="12.7265625" style="1" customWidth="1"/>
    <col min="2" max="2" width="20.90625" style="1" customWidth="1"/>
    <col min="3" max="3" width="24.453125" style="1" customWidth="1"/>
    <col min="4" max="4" width="28.08984375" style="1" customWidth="1"/>
    <col min="5" max="5" width="24.453125" style="1" customWidth="1"/>
    <col min="6" max="6" width="13.6328125" style="1" customWidth="1"/>
    <col min="7" max="7" width="15.7265625" style="1" customWidth="1"/>
    <col min="8" max="8" width="13.453125" style="1" customWidth="1"/>
    <col min="9" max="16384" width="9" style="1"/>
  </cols>
  <sheetData>
    <row r="1" spans="1:5" ht="20.149999999999999" customHeight="1" x14ac:dyDescent="0.2">
      <c r="A1" s="132" t="s">
        <v>209</v>
      </c>
      <c r="B1" s="132"/>
      <c r="C1" s="132"/>
      <c r="D1" s="132"/>
      <c r="E1" s="149">
        <f>⑥経営計画!H1</f>
        <v>0</v>
      </c>
    </row>
    <row r="2" spans="1:5" ht="42.5" customHeight="1" x14ac:dyDescent="0.2">
      <c r="A2" s="238" t="s">
        <v>139</v>
      </c>
      <c r="B2" s="239"/>
      <c r="C2" s="239"/>
      <c r="D2" s="239"/>
      <c r="E2" s="239"/>
    </row>
    <row r="3" spans="1:5" ht="20.149999999999999" customHeight="1" thickBot="1" x14ac:dyDescent="0.25">
      <c r="A3" s="237" t="s">
        <v>140</v>
      </c>
      <c r="B3" s="237"/>
      <c r="C3" s="237"/>
      <c r="D3" s="237"/>
      <c r="E3" s="237"/>
    </row>
    <row r="4" spans="1:5" ht="19.5" customHeight="1" thickBot="1" x14ac:dyDescent="0.25">
      <c r="A4" s="245"/>
      <c r="B4" s="246"/>
      <c r="C4" s="81" t="s">
        <v>17</v>
      </c>
      <c r="D4" s="81" t="s">
        <v>18</v>
      </c>
      <c r="E4" s="82" t="s">
        <v>19</v>
      </c>
    </row>
    <row r="5" spans="1:5" ht="28.5" customHeight="1" thickBot="1" x14ac:dyDescent="0.25">
      <c r="A5" s="264" t="s">
        <v>143</v>
      </c>
      <c r="B5" s="265"/>
      <c r="C5" s="50" t="s">
        <v>153</v>
      </c>
      <c r="D5" s="50" t="s">
        <v>142</v>
      </c>
      <c r="E5" s="51" t="s">
        <v>142</v>
      </c>
    </row>
    <row r="6" spans="1:5" ht="19.5" customHeight="1" x14ac:dyDescent="0.2">
      <c r="A6" s="247" t="s">
        <v>128</v>
      </c>
      <c r="B6" s="248"/>
      <c r="C6" s="248"/>
      <c r="D6" s="248"/>
      <c r="E6" s="249"/>
    </row>
    <row r="7" spans="1:5" ht="19.5" customHeight="1" x14ac:dyDescent="0.2">
      <c r="A7" s="261" t="s">
        <v>213</v>
      </c>
      <c r="B7" s="61" t="s">
        <v>112</v>
      </c>
      <c r="C7" s="66"/>
      <c r="D7" s="66"/>
      <c r="E7" s="85"/>
    </row>
    <row r="8" spans="1:5" ht="19.5" customHeight="1" x14ac:dyDescent="0.2">
      <c r="A8" s="262"/>
      <c r="B8" s="62" t="s">
        <v>107</v>
      </c>
      <c r="C8" s="63"/>
      <c r="D8" s="63"/>
      <c r="E8" s="86"/>
    </row>
    <row r="9" spans="1:5" ht="19.5" customHeight="1" x14ac:dyDescent="0.2">
      <c r="A9" s="262"/>
      <c r="B9" s="62" t="s">
        <v>113</v>
      </c>
      <c r="C9" s="63"/>
      <c r="D9" s="63"/>
      <c r="E9" s="86"/>
    </row>
    <row r="10" spans="1:5" ht="70.5" customHeight="1" x14ac:dyDescent="0.2">
      <c r="A10" s="263"/>
      <c r="B10" s="64" t="s">
        <v>114</v>
      </c>
      <c r="C10" s="100"/>
      <c r="D10" s="100"/>
      <c r="E10" s="101"/>
    </row>
    <row r="11" spans="1:5" ht="91.5" customHeight="1" thickBot="1" x14ac:dyDescent="0.25">
      <c r="A11" s="83" t="s">
        <v>66</v>
      </c>
      <c r="B11" s="52" t="s">
        <v>117</v>
      </c>
      <c r="C11" s="53"/>
      <c r="D11" s="53"/>
      <c r="E11" s="84"/>
    </row>
    <row r="12" spans="1:5" ht="20.25" customHeight="1" x14ac:dyDescent="0.2">
      <c r="A12" s="250" t="s">
        <v>129</v>
      </c>
      <c r="B12" s="251"/>
      <c r="C12" s="251"/>
      <c r="D12" s="251"/>
      <c r="E12" s="252"/>
    </row>
    <row r="13" spans="1:5" ht="20.25" customHeight="1" x14ac:dyDescent="0.2">
      <c r="A13" s="256" t="s">
        <v>214</v>
      </c>
      <c r="B13" s="61" t="s">
        <v>112</v>
      </c>
      <c r="C13" s="66"/>
      <c r="D13" s="66"/>
      <c r="E13" s="85"/>
    </row>
    <row r="14" spans="1:5" ht="20.25" customHeight="1" x14ac:dyDescent="0.2">
      <c r="A14" s="257"/>
      <c r="B14" s="62" t="s">
        <v>107</v>
      </c>
      <c r="C14" s="63"/>
      <c r="D14" s="63"/>
      <c r="E14" s="86"/>
    </row>
    <row r="15" spans="1:5" ht="20.25" customHeight="1" x14ac:dyDescent="0.2">
      <c r="A15" s="257"/>
      <c r="B15" s="62" t="s">
        <v>118</v>
      </c>
      <c r="C15" s="63"/>
      <c r="D15" s="63"/>
      <c r="E15" s="86"/>
    </row>
    <row r="16" spans="1:5" ht="36.75" customHeight="1" x14ac:dyDescent="0.2">
      <c r="A16" s="257"/>
      <c r="B16" s="64" t="s">
        <v>119</v>
      </c>
      <c r="C16" s="65"/>
      <c r="D16" s="65"/>
      <c r="E16" s="87"/>
    </row>
    <row r="17" spans="1:5" ht="19.5" customHeight="1" x14ac:dyDescent="0.2">
      <c r="A17" s="258" t="s">
        <v>120</v>
      </c>
      <c r="B17" s="54" t="s">
        <v>134</v>
      </c>
      <c r="C17" s="55" t="s">
        <v>106</v>
      </c>
      <c r="D17" s="55" t="s">
        <v>106</v>
      </c>
      <c r="E17" s="88" t="s">
        <v>106</v>
      </c>
    </row>
    <row r="18" spans="1:5" ht="19.5" customHeight="1" x14ac:dyDescent="0.2">
      <c r="A18" s="259"/>
      <c r="B18" s="56" t="s">
        <v>108</v>
      </c>
      <c r="C18" s="57"/>
      <c r="D18" s="57"/>
      <c r="E18" s="89"/>
    </row>
    <row r="19" spans="1:5" ht="19.5" customHeight="1" x14ac:dyDescent="0.2">
      <c r="A19" s="259"/>
      <c r="B19" s="56" t="s">
        <v>107</v>
      </c>
      <c r="C19" s="58"/>
      <c r="D19" s="58"/>
      <c r="E19" s="90"/>
    </row>
    <row r="20" spans="1:5" ht="19.5" customHeight="1" x14ac:dyDescent="0.2">
      <c r="A20" s="259"/>
      <c r="B20" s="59" t="s">
        <v>121</v>
      </c>
      <c r="C20" s="60"/>
      <c r="D20" s="60"/>
      <c r="E20" s="91"/>
    </row>
    <row r="21" spans="1:5" ht="19.5" customHeight="1" x14ac:dyDescent="0.2">
      <c r="A21" s="259"/>
      <c r="B21" s="54" t="s">
        <v>135</v>
      </c>
      <c r="C21" s="55" t="s">
        <v>106</v>
      </c>
      <c r="D21" s="55" t="s">
        <v>106</v>
      </c>
      <c r="E21" s="88" t="s">
        <v>106</v>
      </c>
    </row>
    <row r="22" spans="1:5" ht="19.5" customHeight="1" x14ac:dyDescent="0.2">
      <c r="A22" s="259"/>
      <c r="B22" s="56" t="s">
        <v>108</v>
      </c>
      <c r="C22" s="57"/>
      <c r="D22" s="57"/>
      <c r="E22" s="89"/>
    </row>
    <row r="23" spans="1:5" ht="19.5" customHeight="1" x14ac:dyDescent="0.2">
      <c r="A23" s="259"/>
      <c r="B23" s="56" t="s">
        <v>107</v>
      </c>
      <c r="C23" s="58"/>
      <c r="D23" s="58"/>
      <c r="E23" s="90"/>
    </row>
    <row r="24" spans="1:5" ht="19.5" customHeight="1" x14ac:dyDescent="0.2">
      <c r="A24" s="259"/>
      <c r="B24" s="59" t="s">
        <v>121</v>
      </c>
      <c r="C24" s="60"/>
      <c r="D24" s="60"/>
      <c r="E24" s="91"/>
    </row>
    <row r="25" spans="1:5" ht="19.5" customHeight="1" x14ac:dyDescent="0.2">
      <c r="A25" s="259"/>
      <c r="B25" s="54" t="s">
        <v>136</v>
      </c>
      <c r="C25" s="55" t="s">
        <v>106</v>
      </c>
      <c r="D25" s="55" t="s">
        <v>106</v>
      </c>
      <c r="E25" s="88" t="s">
        <v>106</v>
      </c>
    </row>
    <row r="26" spans="1:5" ht="19.5" customHeight="1" x14ac:dyDescent="0.2">
      <c r="A26" s="259"/>
      <c r="B26" s="56" t="s">
        <v>108</v>
      </c>
      <c r="C26" s="57"/>
      <c r="D26" s="57"/>
      <c r="E26" s="89"/>
    </row>
    <row r="27" spans="1:5" ht="19.5" customHeight="1" x14ac:dyDescent="0.2">
      <c r="A27" s="259"/>
      <c r="B27" s="56" t="s">
        <v>107</v>
      </c>
      <c r="C27" s="58"/>
      <c r="D27" s="58"/>
      <c r="E27" s="90"/>
    </row>
    <row r="28" spans="1:5" ht="19.5" customHeight="1" x14ac:dyDescent="0.2">
      <c r="A28" s="260"/>
      <c r="B28" s="59" t="s">
        <v>121</v>
      </c>
      <c r="C28" s="60"/>
      <c r="D28" s="60"/>
      <c r="E28" s="91"/>
    </row>
    <row r="29" spans="1:5" ht="19.5" customHeight="1" x14ac:dyDescent="0.2">
      <c r="A29" s="240" t="s">
        <v>122</v>
      </c>
      <c r="B29" s="67" t="s">
        <v>110</v>
      </c>
      <c r="C29" s="68"/>
      <c r="D29" s="68"/>
      <c r="E29" s="92"/>
    </row>
    <row r="30" spans="1:5" ht="19.5" customHeight="1" x14ac:dyDescent="0.2">
      <c r="A30" s="241"/>
      <c r="B30" s="69" t="s">
        <v>107</v>
      </c>
      <c r="C30" s="58"/>
      <c r="D30" s="58"/>
      <c r="E30" s="90"/>
    </row>
    <row r="31" spans="1:5" ht="19.5" customHeight="1" x14ac:dyDescent="0.2">
      <c r="A31" s="242"/>
      <c r="B31" s="70" t="s">
        <v>109</v>
      </c>
      <c r="C31" s="60"/>
      <c r="D31" s="60"/>
      <c r="E31" s="91"/>
    </row>
    <row r="32" spans="1:5" ht="19.5" customHeight="1" x14ac:dyDescent="0.2">
      <c r="A32" s="253" t="s">
        <v>130</v>
      </c>
      <c r="B32" s="254"/>
      <c r="C32" s="254"/>
      <c r="D32" s="254"/>
      <c r="E32" s="255"/>
    </row>
    <row r="33" spans="1:5" ht="19.5" customHeight="1" x14ac:dyDescent="0.2">
      <c r="A33" s="93" t="s">
        <v>123</v>
      </c>
      <c r="B33" s="67" t="s">
        <v>110</v>
      </c>
      <c r="C33" s="68"/>
      <c r="D33" s="68"/>
      <c r="E33" s="92"/>
    </row>
    <row r="34" spans="1:5" ht="19.5" customHeight="1" x14ac:dyDescent="0.2">
      <c r="A34" s="94"/>
      <c r="B34" s="71" t="s">
        <v>111</v>
      </c>
      <c r="C34" s="72"/>
      <c r="D34" s="72"/>
      <c r="E34" s="95"/>
    </row>
    <row r="35" spans="1:5" ht="19.5" customHeight="1" x14ac:dyDescent="0.2">
      <c r="A35" s="93" t="s">
        <v>124</v>
      </c>
      <c r="B35" s="67" t="s">
        <v>110</v>
      </c>
      <c r="C35" s="68"/>
      <c r="D35" s="68"/>
      <c r="E35" s="92"/>
    </row>
    <row r="36" spans="1:5" ht="19.5" customHeight="1" x14ac:dyDescent="0.2">
      <c r="A36" s="94"/>
      <c r="B36" s="71" t="s">
        <v>111</v>
      </c>
      <c r="C36" s="72"/>
      <c r="D36" s="72"/>
      <c r="E36" s="95"/>
    </row>
    <row r="37" spans="1:5" ht="19.5" customHeight="1" x14ac:dyDescent="0.2">
      <c r="A37" s="93" t="s">
        <v>125</v>
      </c>
      <c r="B37" s="67" t="s">
        <v>110</v>
      </c>
      <c r="C37" s="68"/>
      <c r="D37" s="68"/>
      <c r="E37" s="92"/>
    </row>
    <row r="38" spans="1:5" ht="19.5" customHeight="1" x14ac:dyDescent="0.2">
      <c r="A38" s="94"/>
      <c r="B38" s="71" t="s">
        <v>111</v>
      </c>
      <c r="C38" s="72"/>
      <c r="D38" s="72"/>
      <c r="E38" s="95"/>
    </row>
    <row r="39" spans="1:5" ht="19.5" customHeight="1" x14ac:dyDescent="0.2">
      <c r="A39" s="93" t="s">
        <v>126</v>
      </c>
      <c r="B39" s="67" t="s">
        <v>110</v>
      </c>
      <c r="C39" s="68"/>
      <c r="D39" s="68"/>
      <c r="E39" s="92"/>
    </row>
    <row r="40" spans="1:5" ht="19.5" customHeight="1" x14ac:dyDescent="0.2">
      <c r="A40" s="94"/>
      <c r="B40" s="71" t="s">
        <v>111</v>
      </c>
      <c r="C40" s="72"/>
      <c r="D40" s="72"/>
      <c r="E40" s="95"/>
    </row>
    <row r="41" spans="1:5" ht="18.75" customHeight="1" x14ac:dyDescent="0.2">
      <c r="A41" s="93" t="s">
        <v>127</v>
      </c>
      <c r="B41" s="67" t="s">
        <v>110</v>
      </c>
      <c r="C41" s="68"/>
      <c r="D41" s="68"/>
      <c r="E41" s="92"/>
    </row>
    <row r="42" spans="1:5" ht="19.5" customHeight="1" thickBot="1" x14ac:dyDescent="0.25">
      <c r="A42" s="96"/>
      <c r="B42" s="73" t="s">
        <v>111</v>
      </c>
      <c r="C42" s="74"/>
      <c r="D42" s="74"/>
      <c r="E42" s="97"/>
    </row>
    <row r="43" spans="1:5" ht="20.25" customHeight="1" x14ac:dyDescent="0.2">
      <c r="A43" s="250" t="s">
        <v>65</v>
      </c>
      <c r="B43" s="251"/>
      <c r="C43" s="251"/>
      <c r="D43" s="251"/>
      <c r="E43" s="252"/>
    </row>
    <row r="44" spans="1:5" ht="19.5" customHeight="1" thickBot="1" x14ac:dyDescent="0.25">
      <c r="A44" s="243"/>
      <c r="B44" s="244"/>
      <c r="C44" s="98" t="s">
        <v>105</v>
      </c>
      <c r="D44" s="98" t="s">
        <v>105</v>
      </c>
      <c r="E44" s="99" t="s">
        <v>105</v>
      </c>
    </row>
    <row r="45" spans="1:5" x14ac:dyDescent="0.2">
      <c r="A45" s="6"/>
      <c r="B45" s="6"/>
      <c r="C45" s="7"/>
      <c r="D45" s="7"/>
    </row>
  </sheetData>
  <mergeCells count="13">
    <mergeCell ref="A3:E3"/>
    <mergeCell ref="A2:E2"/>
    <mergeCell ref="A29:A31"/>
    <mergeCell ref="A44:B44"/>
    <mergeCell ref="A4:B4"/>
    <mergeCell ref="A6:E6"/>
    <mergeCell ref="A12:E12"/>
    <mergeCell ref="A43:E43"/>
    <mergeCell ref="A32:E32"/>
    <mergeCell ref="A13:A16"/>
    <mergeCell ref="A17:A28"/>
    <mergeCell ref="A7:A10"/>
    <mergeCell ref="A5:B5"/>
  </mergeCells>
  <phoneticPr fontId="2"/>
  <printOptions horizontalCentered="1"/>
  <pageMargins left="0.70866141732283472" right="0.70866141732283472" top="0.74803149606299213" bottom="0.74803149606299213" header="0.31496062992125984" footer="0.31496062992125984"/>
  <pageSetup paperSize="9" scale="75" firstPageNumber="14" orientation="portrait" r:id="rId1"/>
  <headerFooter>
    <oddFooter>&amp;R&amp;A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35"/>
  <sheetViews>
    <sheetView showGridLines="0" zoomScaleNormal="100" zoomScaleSheetLayoutView="55" zoomScalePageLayoutView="96" workbookViewId="0"/>
  </sheetViews>
  <sheetFormatPr defaultColWidth="9" defaultRowHeight="13" x14ac:dyDescent="0.2"/>
  <cols>
    <col min="1" max="1" width="9.90625" style="1" customWidth="1"/>
    <col min="2" max="3" width="10.90625" style="1" customWidth="1"/>
    <col min="4" max="5" width="11.08984375" style="1" customWidth="1"/>
    <col min="6" max="6" width="8.453125" style="1" customWidth="1"/>
    <col min="7" max="7" width="19.6328125" style="1" customWidth="1"/>
    <col min="8" max="9" width="11.08984375" style="1" customWidth="1"/>
    <col min="10" max="16384" width="9" style="1"/>
  </cols>
  <sheetData>
    <row r="1" spans="1:11" ht="20.149999999999999" customHeight="1" x14ac:dyDescent="0.2">
      <c r="A1" s="8" t="s">
        <v>173</v>
      </c>
      <c r="B1" s="9"/>
      <c r="C1" s="9"/>
      <c r="D1" s="9"/>
      <c r="E1" s="5"/>
      <c r="F1" s="5"/>
      <c r="G1" s="133" t="s">
        <v>185</v>
      </c>
      <c r="H1" s="229">
        <f>⑥経営計画!H1</f>
        <v>0</v>
      </c>
      <c r="I1" s="229"/>
    </row>
    <row r="2" spans="1:11" ht="20.149999999999999" customHeight="1" x14ac:dyDescent="0.2">
      <c r="A2" s="301" t="s">
        <v>156</v>
      </c>
      <c r="B2" s="301"/>
      <c r="C2" s="301"/>
      <c r="D2" s="301"/>
      <c r="E2" s="301"/>
      <c r="F2" s="301"/>
      <c r="G2" s="301"/>
      <c r="H2" s="301"/>
      <c r="I2" s="301"/>
    </row>
    <row r="3" spans="1:11" ht="30" customHeight="1" x14ac:dyDescent="0.2">
      <c r="A3" s="286" t="s">
        <v>72</v>
      </c>
      <c r="B3" s="300"/>
      <c r="C3" s="287"/>
      <c r="D3" s="286" t="s">
        <v>91</v>
      </c>
      <c r="E3" s="287"/>
      <c r="F3" s="286" t="s">
        <v>73</v>
      </c>
      <c r="G3" s="287"/>
      <c r="H3" s="286" t="s">
        <v>91</v>
      </c>
      <c r="I3" s="287"/>
    </row>
    <row r="4" spans="1:11" ht="24.75" customHeight="1" x14ac:dyDescent="0.2">
      <c r="A4" s="266" t="s">
        <v>0</v>
      </c>
      <c r="B4" s="278"/>
      <c r="C4" s="278"/>
      <c r="D4" s="285"/>
      <c r="E4" s="285"/>
      <c r="F4" s="286" t="s">
        <v>1</v>
      </c>
      <c r="G4" s="287"/>
      <c r="H4" s="276"/>
      <c r="I4" s="277"/>
    </row>
    <row r="5" spans="1:11" ht="24.75" customHeight="1" x14ac:dyDescent="0.2">
      <c r="A5" s="267"/>
      <c r="B5" s="278"/>
      <c r="C5" s="278"/>
      <c r="D5" s="281"/>
      <c r="E5" s="281"/>
      <c r="F5" s="288" t="s">
        <v>2</v>
      </c>
      <c r="G5" s="289"/>
      <c r="H5" s="290"/>
      <c r="I5" s="291"/>
    </row>
    <row r="6" spans="1:11" ht="24.75" customHeight="1" x14ac:dyDescent="0.2">
      <c r="A6" s="267"/>
      <c r="B6" s="278"/>
      <c r="C6" s="278"/>
      <c r="D6" s="281"/>
      <c r="E6" s="281"/>
      <c r="F6" s="294" t="s">
        <v>99</v>
      </c>
      <c r="G6" s="295"/>
      <c r="H6" s="292"/>
      <c r="I6" s="293"/>
    </row>
    <row r="7" spans="1:11" ht="24.75" customHeight="1" x14ac:dyDescent="0.2">
      <c r="A7" s="267"/>
      <c r="B7" s="278"/>
      <c r="C7" s="278"/>
      <c r="D7" s="281"/>
      <c r="E7" s="281"/>
      <c r="F7" s="296"/>
      <c r="G7" s="297"/>
      <c r="H7" s="292"/>
      <c r="I7" s="293"/>
    </row>
    <row r="8" spans="1:11" ht="24.75" customHeight="1" x14ac:dyDescent="0.2">
      <c r="A8" s="267"/>
      <c r="B8" s="278"/>
      <c r="C8" s="278"/>
      <c r="D8" s="281"/>
      <c r="E8" s="281"/>
      <c r="F8" s="296"/>
      <c r="G8" s="297"/>
      <c r="H8" s="292"/>
      <c r="I8" s="293"/>
      <c r="K8" s="10"/>
    </row>
    <row r="9" spans="1:11" ht="24.75" customHeight="1" x14ac:dyDescent="0.2">
      <c r="A9" s="267"/>
      <c r="B9" s="278"/>
      <c r="C9" s="278"/>
      <c r="D9" s="281"/>
      <c r="E9" s="281"/>
      <c r="F9" s="296"/>
      <c r="G9" s="297"/>
      <c r="H9" s="292"/>
      <c r="I9" s="293"/>
    </row>
    <row r="10" spans="1:11" ht="24.75" customHeight="1" x14ac:dyDescent="0.2">
      <c r="A10" s="267"/>
      <c r="B10" s="283"/>
      <c r="C10" s="284"/>
      <c r="D10" s="282"/>
      <c r="E10" s="282"/>
      <c r="F10" s="296"/>
      <c r="G10" s="297"/>
      <c r="H10" s="292"/>
      <c r="I10" s="293"/>
    </row>
    <row r="11" spans="1:11" ht="24.75" customHeight="1" x14ac:dyDescent="0.2">
      <c r="A11" s="268"/>
      <c r="B11" s="279" t="s">
        <v>3</v>
      </c>
      <c r="C11" s="279"/>
      <c r="D11" s="280">
        <f>SUM($D$4:$E$10)</f>
        <v>0</v>
      </c>
      <c r="E11" s="280"/>
      <c r="F11" s="298"/>
      <c r="G11" s="299"/>
      <c r="H11" s="292"/>
      <c r="I11" s="293"/>
    </row>
    <row r="12" spans="1:11" ht="24.75" customHeight="1" x14ac:dyDescent="0.2">
      <c r="A12" s="266" t="s">
        <v>4</v>
      </c>
      <c r="B12" s="316"/>
      <c r="C12" s="317"/>
      <c r="D12" s="318"/>
      <c r="E12" s="319"/>
      <c r="F12" s="270" t="s">
        <v>100</v>
      </c>
      <c r="G12" s="271"/>
      <c r="H12" s="269"/>
      <c r="I12" s="269"/>
    </row>
    <row r="13" spans="1:11" ht="24.75" customHeight="1" x14ac:dyDescent="0.2">
      <c r="A13" s="267"/>
      <c r="B13" s="320"/>
      <c r="C13" s="321"/>
      <c r="D13" s="305"/>
      <c r="E13" s="306"/>
      <c r="F13" s="272"/>
      <c r="G13" s="273"/>
      <c r="H13" s="269"/>
      <c r="I13" s="269"/>
    </row>
    <row r="14" spans="1:11" ht="24.75" customHeight="1" x14ac:dyDescent="0.2">
      <c r="A14" s="267"/>
      <c r="B14" s="322"/>
      <c r="C14" s="323"/>
      <c r="D14" s="305"/>
      <c r="E14" s="306"/>
      <c r="F14" s="274"/>
      <c r="G14" s="275"/>
      <c r="H14" s="269"/>
      <c r="I14" s="269"/>
    </row>
    <row r="15" spans="1:11" ht="24.75" customHeight="1" x14ac:dyDescent="0.2">
      <c r="A15" s="267"/>
      <c r="B15" s="322"/>
      <c r="C15" s="323"/>
      <c r="D15" s="305"/>
      <c r="E15" s="306"/>
      <c r="F15" s="270" t="s">
        <v>101</v>
      </c>
      <c r="G15" s="271"/>
      <c r="H15" s="269"/>
      <c r="I15" s="269"/>
    </row>
    <row r="16" spans="1:11" ht="24.75" customHeight="1" x14ac:dyDescent="0.2">
      <c r="A16" s="267"/>
      <c r="B16" s="322"/>
      <c r="C16" s="323"/>
      <c r="D16" s="305"/>
      <c r="E16" s="306"/>
      <c r="F16" s="272"/>
      <c r="G16" s="273"/>
      <c r="H16" s="269"/>
      <c r="I16" s="269"/>
    </row>
    <row r="17" spans="1:9" ht="24.75" customHeight="1" x14ac:dyDescent="0.2">
      <c r="A17" s="267"/>
      <c r="B17" s="322"/>
      <c r="C17" s="323"/>
      <c r="D17" s="307"/>
      <c r="E17" s="307"/>
      <c r="F17" s="274"/>
      <c r="G17" s="275"/>
      <c r="H17" s="269"/>
      <c r="I17" s="269"/>
    </row>
    <row r="18" spans="1:9" ht="24.75" customHeight="1" x14ac:dyDescent="0.2">
      <c r="A18" s="267"/>
      <c r="B18" s="322"/>
      <c r="C18" s="323"/>
      <c r="D18" s="307"/>
      <c r="E18" s="307"/>
      <c r="F18" s="308" t="s">
        <v>74</v>
      </c>
      <c r="G18" s="309"/>
      <c r="H18" s="310"/>
      <c r="I18" s="291"/>
    </row>
    <row r="19" spans="1:9" ht="24.75" customHeight="1" x14ac:dyDescent="0.2">
      <c r="A19" s="267"/>
      <c r="B19" s="331"/>
      <c r="C19" s="331"/>
      <c r="D19" s="304"/>
      <c r="E19" s="304"/>
      <c r="F19" s="309"/>
      <c r="G19" s="309"/>
      <c r="H19" s="311"/>
      <c r="I19" s="293"/>
    </row>
    <row r="20" spans="1:9" ht="24.75" customHeight="1" x14ac:dyDescent="0.2">
      <c r="A20" s="267"/>
      <c r="B20" s="286" t="s">
        <v>5</v>
      </c>
      <c r="C20" s="287"/>
      <c r="D20" s="332">
        <f>SUM($D$12:$E$19)</f>
        <v>0</v>
      </c>
      <c r="E20" s="333"/>
      <c r="F20" s="309"/>
      <c r="G20" s="309"/>
      <c r="H20" s="312"/>
      <c r="I20" s="313"/>
    </row>
    <row r="21" spans="1:9" ht="30" customHeight="1" x14ac:dyDescent="0.2">
      <c r="A21" s="286" t="s">
        <v>6</v>
      </c>
      <c r="B21" s="300"/>
      <c r="C21" s="287"/>
      <c r="D21" s="302">
        <f>$D$11+$D$20</f>
        <v>0</v>
      </c>
      <c r="E21" s="303"/>
      <c r="F21" s="286" t="s">
        <v>6</v>
      </c>
      <c r="G21" s="287"/>
      <c r="H21" s="302">
        <f>SUM($H$4:$I$20)</f>
        <v>0</v>
      </c>
      <c r="I21" s="303"/>
    </row>
    <row r="22" spans="1:9" x14ac:dyDescent="0.2">
      <c r="A22" s="11"/>
      <c r="B22" s="11"/>
      <c r="C22" s="11"/>
      <c r="D22" s="12"/>
      <c r="E22" s="12"/>
      <c r="F22" s="12"/>
      <c r="G22" s="12"/>
      <c r="H22" s="12"/>
      <c r="I22" s="12"/>
    </row>
    <row r="23" spans="1:9" x14ac:dyDescent="0.2">
      <c r="A23" s="327" t="s">
        <v>182</v>
      </c>
      <c r="B23" s="327"/>
      <c r="C23" s="327"/>
      <c r="D23" s="327"/>
      <c r="E23" s="327"/>
      <c r="F23" s="327"/>
      <c r="G23" s="327"/>
      <c r="H23" s="327"/>
      <c r="I23" s="327"/>
    </row>
    <row r="24" spans="1:9" x14ac:dyDescent="0.2">
      <c r="A24" s="327"/>
      <c r="B24" s="327"/>
      <c r="C24" s="327"/>
      <c r="D24" s="327"/>
      <c r="E24" s="327"/>
      <c r="F24" s="327"/>
      <c r="G24" s="327"/>
      <c r="H24" s="327"/>
      <c r="I24" s="327"/>
    </row>
    <row r="25" spans="1:9" x14ac:dyDescent="0.2">
      <c r="A25" s="328" t="s">
        <v>138</v>
      </c>
      <c r="B25" s="328"/>
      <c r="C25" s="328"/>
      <c r="D25" s="328"/>
      <c r="E25" s="328"/>
      <c r="F25" s="328"/>
      <c r="G25" s="328"/>
      <c r="H25" s="328"/>
      <c r="I25" s="328"/>
    </row>
    <row r="26" spans="1:9" ht="13.5" customHeight="1" thickBot="1" x14ac:dyDescent="0.25">
      <c r="A26" s="13"/>
      <c r="B26" s="13"/>
      <c r="C26" s="13"/>
      <c r="D26" s="13"/>
      <c r="E26" s="13"/>
      <c r="F26" s="13"/>
      <c r="G26" s="13"/>
      <c r="H26" s="13"/>
      <c r="I26" s="13"/>
    </row>
    <row r="27" spans="1:9" ht="24.75" customHeight="1" thickBot="1" x14ac:dyDescent="0.25">
      <c r="A27" s="324" t="s">
        <v>7</v>
      </c>
      <c r="B27" s="325"/>
      <c r="C27" s="325"/>
      <c r="D27" s="325"/>
      <c r="E27" s="326"/>
      <c r="F27" s="14"/>
      <c r="G27" s="15"/>
      <c r="H27" s="15"/>
      <c r="I27" s="15"/>
    </row>
    <row r="28" spans="1:9" ht="24.75" customHeight="1" x14ac:dyDescent="0.2">
      <c r="A28" s="75" t="s">
        <v>8</v>
      </c>
      <c r="B28" s="10"/>
      <c r="C28" s="10"/>
      <c r="D28" s="10"/>
      <c r="E28" s="76"/>
      <c r="F28" s="14"/>
      <c r="G28" s="15"/>
      <c r="H28" s="15"/>
      <c r="I28" s="15"/>
    </row>
    <row r="29" spans="1:9" ht="24.75" customHeight="1" x14ac:dyDescent="0.2">
      <c r="A29" s="75" t="s">
        <v>9</v>
      </c>
      <c r="B29" s="10"/>
      <c r="C29" s="10"/>
      <c r="D29" s="10"/>
      <c r="E29" s="76"/>
      <c r="F29" s="14"/>
      <c r="G29" s="15"/>
      <c r="H29" s="15"/>
      <c r="I29" s="15"/>
    </row>
    <row r="30" spans="1:9" ht="24.75" customHeight="1" x14ac:dyDescent="0.2">
      <c r="A30" s="329" t="s">
        <v>75</v>
      </c>
      <c r="B30" s="330"/>
      <c r="C30" s="314" t="s">
        <v>76</v>
      </c>
      <c r="D30" s="314"/>
      <c r="E30" s="315"/>
      <c r="F30" s="14"/>
      <c r="G30" s="15"/>
      <c r="H30" s="15"/>
      <c r="I30" s="15"/>
    </row>
    <row r="31" spans="1:9" ht="24.75" customHeight="1" x14ac:dyDescent="0.2">
      <c r="A31" s="75"/>
      <c r="B31" s="77" t="s">
        <v>77</v>
      </c>
      <c r="C31" s="314" t="s">
        <v>78</v>
      </c>
      <c r="D31" s="314"/>
      <c r="E31" s="315"/>
      <c r="F31" s="14"/>
      <c r="G31" s="15"/>
      <c r="H31" s="15"/>
      <c r="I31" s="15"/>
    </row>
    <row r="32" spans="1:9" ht="24.75" customHeight="1" x14ac:dyDescent="0.2">
      <c r="A32" s="75" t="s">
        <v>10</v>
      </c>
      <c r="B32" s="10"/>
      <c r="C32" s="10"/>
      <c r="D32" s="10"/>
      <c r="E32" s="76"/>
      <c r="F32" s="14"/>
      <c r="G32" s="15"/>
      <c r="H32" s="15"/>
      <c r="I32" s="15"/>
    </row>
    <row r="33" spans="1:9" ht="24.75" customHeight="1" thickBot="1" x14ac:dyDescent="0.25">
      <c r="A33" s="78" t="s">
        <v>31</v>
      </c>
      <c r="B33" s="79"/>
      <c r="C33" s="79"/>
      <c r="D33" s="79"/>
      <c r="E33" s="80"/>
      <c r="F33" s="14"/>
      <c r="G33" s="15"/>
      <c r="H33" s="15"/>
      <c r="I33" s="15"/>
    </row>
    <row r="34" spans="1:9" ht="24.75" customHeight="1" x14ac:dyDescent="0.2"/>
    <row r="35" spans="1:9" ht="24.75" customHeight="1" x14ac:dyDescent="0.2"/>
  </sheetData>
  <mergeCells count="68">
    <mergeCell ref="B17:C17"/>
    <mergeCell ref="D17:E17"/>
    <mergeCell ref="B18:C18"/>
    <mergeCell ref="B19:C19"/>
    <mergeCell ref="B20:C20"/>
    <mergeCell ref="D20:E20"/>
    <mergeCell ref="C31:E31"/>
    <mergeCell ref="A12:A20"/>
    <mergeCell ref="B12:C12"/>
    <mergeCell ref="D12:E12"/>
    <mergeCell ref="B13:C13"/>
    <mergeCell ref="A21:C21"/>
    <mergeCell ref="B15:C15"/>
    <mergeCell ref="D14:E14"/>
    <mergeCell ref="A27:E27"/>
    <mergeCell ref="A23:I24"/>
    <mergeCell ref="B14:C14"/>
    <mergeCell ref="B16:C16"/>
    <mergeCell ref="D16:E16"/>
    <mergeCell ref="A25:I25"/>
    <mergeCell ref="A30:B30"/>
    <mergeCell ref="C30:E30"/>
    <mergeCell ref="H21:I21"/>
    <mergeCell ref="D19:E19"/>
    <mergeCell ref="D21:E21"/>
    <mergeCell ref="D15:E15"/>
    <mergeCell ref="D13:E13"/>
    <mergeCell ref="D18:E18"/>
    <mergeCell ref="F21:G21"/>
    <mergeCell ref="F18:G20"/>
    <mergeCell ref="H18:I20"/>
    <mergeCell ref="F12:G14"/>
    <mergeCell ref="A3:C3"/>
    <mergeCell ref="D3:E3"/>
    <mergeCell ref="F3:G3"/>
    <mergeCell ref="H3:I3"/>
    <mergeCell ref="A2:I2"/>
    <mergeCell ref="B9:C9"/>
    <mergeCell ref="D9:E9"/>
    <mergeCell ref="B6:C6"/>
    <mergeCell ref="D7:E7"/>
    <mergeCell ref="B8:C8"/>
    <mergeCell ref="D8:E8"/>
    <mergeCell ref="B7:C7"/>
    <mergeCell ref="F5:G5"/>
    <mergeCell ref="H5:I11"/>
    <mergeCell ref="F6:G6"/>
    <mergeCell ref="F7:G7"/>
    <mergeCell ref="F11:G11"/>
    <mergeCell ref="F8:G8"/>
    <mergeCell ref="F9:G9"/>
    <mergeCell ref="F10:G10"/>
    <mergeCell ref="H1:I1"/>
    <mergeCell ref="A4:A11"/>
    <mergeCell ref="H12:I14"/>
    <mergeCell ref="F15:G17"/>
    <mergeCell ref="H15:I17"/>
    <mergeCell ref="H4:I4"/>
    <mergeCell ref="B5:C5"/>
    <mergeCell ref="B11:C11"/>
    <mergeCell ref="D11:E11"/>
    <mergeCell ref="D6:E6"/>
    <mergeCell ref="D10:E10"/>
    <mergeCell ref="B10:C10"/>
    <mergeCell ref="D5:E5"/>
    <mergeCell ref="B4:C4"/>
    <mergeCell ref="D4:E4"/>
    <mergeCell ref="F4:G4"/>
  </mergeCells>
  <phoneticPr fontId="2"/>
  <printOptions horizontalCentered="1"/>
  <pageMargins left="0.70866141732283472" right="0.70866141732283472" top="0.74803149606299213" bottom="0.74803149606299213" header="0.31496062992125984" footer="0.31496062992125984"/>
  <pageSetup paperSize="9" scale="85" firstPageNumber="15" orientation="portrait" r:id="rId1"/>
  <headerFooter>
    <oddFooter>&amp;C&amp;"ＭＳ ゴシック,標準"
&amp;R&amp;A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F128"/>
  <sheetViews>
    <sheetView showGridLines="0" view="pageBreakPreview" topLeftCell="A4" zoomScale="85" zoomScaleNormal="100" zoomScaleSheetLayoutView="85" workbookViewId="0">
      <selection activeCell="A4" sqref="A4:BD4"/>
    </sheetView>
  </sheetViews>
  <sheetFormatPr defaultColWidth="1.6328125" defaultRowHeight="13" x14ac:dyDescent="0.2"/>
  <cols>
    <col min="1" max="2" width="1.6328125" style="18"/>
    <col min="3" max="3" width="1.7265625" style="18" customWidth="1"/>
    <col min="4" max="6" width="1.6328125" style="18"/>
    <col min="7" max="7" width="3.7265625" style="18" customWidth="1"/>
    <col min="8" max="11" width="1.6328125" style="18"/>
    <col min="12" max="12" width="3.26953125" style="18" customWidth="1"/>
    <col min="13" max="15" width="1.6328125" style="18"/>
    <col min="16" max="16" width="1.36328125" style="18" customWidth="1"/>
    <col min="17" max="17" width="1.6328125" style="18"/>
    <col min="18" max="18" width="1.26953125" style="18" customWidth="1"/>
    <col min="19" max="19" width="1.6328125" style="18"/>
    <col min="20" max="20" width="3.26953125" style="18" customWidth="1"/>
    <col min="21" max="21" width="3.08984375" style="18" customWidth="1"/>
    <col min="22" max="24" width="2" style="18" customWidth="1"/>
    <col min="25" max="25" width="0.7265625" style="18" customWidth="1"/>
    <col min="26" max="33" width="1.6328125" style="18"/>
    <col min="34" max="34" width="1.6328125" style="18" customWidth="1"/>
    <col min="35" max="16384" width="1.6328125" style="18"/>
  </cols>
  <sheetData>
    <row r="1" spans="1:57" s="16" customFormat="1" ht="26.25" customHeight="1" x14ac:dyDescent="0.2">
      <c r="A1" s="383" t="s">
        <v>210</v>
      </c>
      <c r="B1" s="383"/>
      <c r="C1" s="383"/>
      <c r="D1" s="383"/>
      <c r="E1" s="383"/>
      <c r="F1" s="383"/>
      <c r="G1" s="383"/>
      <c r="H1" s="383"/>
      <c r="I1" s="383"/>
      <c r="J1" s="383"/>
      <c r="K1" s="383"/>
      <c r="L1" s="383"/>
      <c r="M1" s="383"/>
      <c r="N1" s="383"/>
      <c r="O1" s="383"/>
      <c r="P1" s="383"/>
      <c r="Q1" s="383"/>
      <c r="R1" s="383"/>
      <c r="S1" s="383"/>
      <c r="T1" s="383"/>
      <c r="U1" s="383"/>
      <c r="V1" s="383"/>
      <c r="W1" s="383"/>
      <c r="X1" s="383"/>
      <c r="Y1" s="383"/>
      <c r="Z1" s="383"/>
      <c r="AA1" s="383"/>
      <c r="AB1" s="383"/>
      <c r="AC1" s="383"/>
      <c r="AD1" s="383"/>
      <c r="AE1" s="383"/>
      <c r="AF1" s="383"/>
      <c r="AG1" s="383"/>
      <c r="AH1" s="383"/>
      <c r="AI1" s="383"/>
      <c r="AJ1" s="383"/>
      <c r="AK1" s="383"/>
      <c r="AL1" s="383"/>
      <c r="AM1" s="383"/>
      <c r="AN1" s="383"/>
      <c r="AO1" s="383"/>
      <c r="AP1" s="383"/>
      <c r="AQ1" s="383"/>
      <c r="AR1" s="383"/>
      <c r="AS1" s="383"/>
      <c r="AT1" s="383"/>
      <c r="AU1" s="384">
        <f>⑥経営計画!H1</f>
        <v>0</v>
      </c>
      <c r="AV1" s="385"/>
      <c r="AW1" s="385"/>
      <c r="AX1" s="385"/>
      <c r="AY1" s="385"/>
      <c r="AZ1" s="385"/>
      <c r="BA1" s="385"/>
      <c r="BB1" s="385"/>
      <c r="BC1" s="385"/>
      <c r="BD1" s="385"/>
      <c r="BE1" s="386"/>
    </row>
    <row r="2" spans="1:57" s="16" customFormat="1" ht="18" customHeight="1" x14ac:dyDescent="0.2">
      <c r="A2" s="392" t="s">
        <v>144</v>
      </c>
      <c r="B2" s="392"/>
      <c r="C2" s="392"/>
      <c r="D2" s="392"/>
      <c r="E2" s="392"/>
      <c r="F2" s="392"/>
      <c r="G2" s="392"/>
      <c r="H2" s="392"/>
      <c r="I2" s="392"/>
      <c r="J2" s="392"/>
      <c r="K2" s="392"/>
      <c r="L2" s="392"/>
      <c r="M2" s="392"/>
      <c r="N2" s="392"/>
      <c r="O2" s="392"/>
      <c r="P2" s="392"/>
      <c r="Q2" s="392"/>
      <c r="R2" s="392"/>
      <c r="S2" s="392"/>
      <c r="T2" s="392"/>
      <c r="U2" s="392"/>
      <c r="V2" s="392"/>
      <c r="W2" s="392"/>
      <c r="X2" s="392"/>
      <c r="Y2" s="392"/>
      <c r="Z2" s="392"/>
      <c r="AA2" s="392"/>
      <c r="AB2" s="392"/>
      <c r="AC2" s="392"/>
      <c r="AD2" s="392"/>
      <c r="AE2" s="392"/>
      <c r="AF2" s="392"/>
      <c r="AG2" s="392"/>
      <c r="AH2" s="392"/>
      <c r="AI2" s="392"/>
      <c r="AJ2" s="392"/>
      <c r="AK2" s="392"/>
      <c r="AL2" s="392"/>
      <c r="AM2" s="392"/>
      <c r="AN2" s="392"/>
      <c r="AO2" s="392"/>
      <c r="AP2" s="392"/>
      <c r="AQ2" s="392"/>
      <c r="AR2" s="392"/>
      <c r="AS2" s="392"/>
      <c r="AT2" s="392"/>
      <c r="AU2" s="392"/>
      <c r="AV2" s="392"/>
      <c r="AW2" s="392"/>
      <c r="AX2" s="392"/>
      <c r="AY2" s="392"/>
      <c r="AZ2" s="392"/>
      <c r="BA2" s="392"/>
      <c r="BB2" s="392"/>
      <c r="BC2" s="392"/>
      <c r="BD2" s="392"/>
      <c r="BE2" s="151"/>
    </row>
    <row r="3" spans="1:57" ht="9.75" customHeight="1" x14ac:dyDescent="0.2">
      <c r="A3" s="152"/>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c r="BE3" s="152"/>
    </row>
    <row r="4" spans="1:57" ht="18" customHeight="1" x14ac:dyDescent="0.2">
      <c r="A4" s="391" t="s">
        <v>145</v>
      </c>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c r="AL4" s="391"/>
      <c r="AM4" s="391"/>
      <c r="AN4" s="391"/>
      <c r="AO4" s="391"/>
      <c r="AP4" s="391"/>
      <c r="AQ4" s="391"/>
      <c r="AR4" s="391"/>
      <c r="AS4" s="391"/>
      <c r="AT4" s="391"/>
      <c r="AU4" s="391"/>
      <c r="AV4" s="391"/>
      <c r="AW4" s="391"/>
      <c r="AX4" s="391"/>
      <c r="AY4" s="391"/>
      <c r="AZ4" s="391"/>
      <c r="BA4" s="391"/>
      <c r="BB4" s="391"/>
      <c r="BC4" s="391"/>
      <c r="BD4" s="391"/>
      <c r="BE4" s="152"/>
    </row>
    <row r="5" spans="1:57" ht="18" customHeight="1" x14ac:dyDescent="0.2">
      <c r="A5" s="388" t="s">
        <v>157</v>
      </c>
      <c r="B5" s="388"/>
      <c r="C5" s="388"/>
      <c r="D5" s="388"/>
      <c r="E5" s="388"/>
      <c r="F5" s="388"/>
      <c r="G5" s="388"/>
      <c r="H5" s="388"/>
      <c r="I5" s="388"/>
      <c r="J5" s="388"/>
      <c r="K5" s="388"/>
      <c r="L5" s="388"/>
      <c r="M5" s="388"/>
      <c r="N5" s="388"/>
      <c r="O5" s="388"/>
      <c r="P5" s="388"/>
      <c r="Q5" s="388"/>
      <c r="R5" s="388"/>
      <c r="S5" s="388"/>
      <c r="T5" s="388"/>
      <c r="U5" s="388"/>
      <c r="V5" s="388"/>
      <c r="W5" s="388"/>
      <c r="X5" s="388"/>
      <c r="Y5" s="388"/>
      <c r="Z5" s="388"/>
      <c r="AA5" s="388"/>
      <c r="AB5" s="388"/>
      <c r="AC5" s="388"/>
      <c r="AD5" s="388"/>
      <c r="AE5" s="388"/>
      <c r="AF5" s="388"/>
      <c r="AG5" s="388"/>
      <c r="AH5" s="388"/>
      <c r="AI5" s="388"/>
      <c r="AJ5" s="388"/>
      <c r="AK5" s="388"/>
      <c r="AL5" s="388"/>
      <c r="AM5" s="388"/>
      <c r="AN5" s="388"/>
      <c r="AO5" s="388"/>
      <c r="AP5" s="388"/>
      <c r="AQ5" s="388"/>
      <c r="AR5" s="388"/>
      <c r="AS5" s="388"/>
      <c r="AT5" s="388"/>
      <c r="AU5" s="388"/>
      <c r="AV5" s="388"/>
      <c r="AW5" s="388"/>
      <c r="AX5" s="388"/>
      <c r="AY5" s="388"/>
      <c r="AZ5" s="388"/>
      <c r="BA5" s="388"/>
      <c r="BB5" s="388"/>
      <c r="BC5" s="388"/>
      <c r="BD5" s="388"/>
      <c r="BE5" s="154"/>
    </row>
    <row r="6" spans="1:57" ht="42" customHeight="1" x14ac:dyDescent="0.2">
      <c r="A6" s="152"/>
      <c r="B6" s="393" t="s">
        <v>158</v>
      </c>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c r="AD6" s="393"/>
      <c r="AE6" s="393"/>
      <c r="AF6" s="393"/>
      <c r="AG6" s="393"/>
      <c r="AH6" s="393"/>
      <c r="AI6" s="393"/>
      <c r="AJ6" s="393"/>
      <c r="AK6" s="393"/>
      <c r="AL6" s="393"/>
      <c r="AM6" s="393"/>
      <c r="AN6" s="393"/>
      <c r="AO6" s="393"/>
      <c r="AP6" s="393"/>
      <c r="AQ6" s="393"/>
      <c r="AR6" s="393"/>
      <c r="AS6" s="393"/>
      <c r="AT6" s="393"/>
      <c r="AU6" s="393"/>
      <c r="AV6" s="393"/>
      <c r="AW6" s="393"/>
      <c r="AX6" s="393"/>
      <c r="AY6" s="393"/>
      <c r="AZ6" s="393"/>
      <c r="BA6" s="393"/>
      <c r="BB6" s="393"/>
      <c r="BC6" s="393"/>
      <c r="BD6" s="393"/>
      <c r="BE6" s="393"/>
    </row>
    <row r="7" spans="1:57" ht="51" customHeight="1" x14ac:dyDescent="0.2">
      <c r="A7" s="152"/>
      <c r="B7" s="393" t="s">
        <v>159</v>
      </c>
      <c r="C7" s="393"/>
      <c r="D7" s="393"/>
      <c r="E7" s="393"/>
      <c r="F7" s="393"/>
      <c r="G7" s="393"/>
      <c r="H7" s="393"/>
      <c r="I7" s="393"/>
      <c r="J7" s="393"/>
      <c r="K7" s="393"/>
      <c r="L7" s="393"/>
      <c r="M7" s="393"/>
      <c r="N7" s="393"/>
      <c r="O7" s="393"/>
      <c r="P7" s="393"/>
      <c r="Q7" s="393"/>
      <c r="R7" s="393"/>
      <c r="S7" s="393"/>
      <c r="T7" s="393"/>
      <c r="U7" s="393"/>
      <c r="V7" s="393"/>
      <c r="W7" s="393"/>
      <c r="X7" s="393"/>
      <c r="Y7" s="393"/>
      <c r="Z7" s="393"/>
      <c r="AA7" s="393"/>
      <c r="AB7" s="393"/>
      <c r="AC7" s="393"/>
      <c r="AD7" s="393"/>
      <c r="AE7" s="393"/>
      <c r="AF7" s="393"/>
      <c r="AG7" s="393"/>
      <c r="AH7" s="393"/>
      <c r="AI7" s="393"/>
      <c r="AJ7" s="393"/>
      <c r="AK7" s="393"/>
      <c r="AL7" s="393"/>
      <c r="AM7" s="393"/>
      <c r="AN7" s="393"/>
      <c r="AO7" s="393"/>
      <c r="AP7" s="393"/>
      <c r="AQ7" s="393"/>
      <c r="AR7" s="393"/>
      <c r="AS7" s="393"/>
      <c r="AT7" s="393"/>
      <c r="AU7" s="393"/>
      <c r="AV7" s="393"/>
      <c r="AW7" s="393"/>
      <c r="AX7" s="393"/>
      <c r="AY7" s="393"/>
      <c r="AZ7" s="393"/>
      <c r="BA7" s="393"/>
      <c r="BB7" s="393"/>
      <c r="BC7" s="393"/>
      <c r="BD7" s="393"/>
      <c r="BE7" s="393"/>
    </row>
    <row r="8" spans="1:57" ht="63" customHeight="1" x14ac:dyDescent="0.2">
      <c r="A8" s="152"/>
      <c r="B8" s="393" t="s">
        <v>146</v>
      </c>
      <c r="C8" s="393"/>
      <c r="D8" s="393"/>
      <c r="E8" s="393"/>
      <c r="F8" s="393"/>
      <c r="G8" s="393"/>
      <c r="H8" s="393"/>
      <c r="I8" s="393"/>
      <c r="J8" s="393"/>
      <c r="K8" s="393"/>
      <c r="L8" s="393"/>
      <c r="M8" s="393"/>
      <c r="N8" s="393"/>
      <c r="O8" s="393"/>
      <c r="P8" s="393"/>
      <c r="Q8" s="393"/>
      <c r="R8" s="393"/>
      <c r="S8" s="393"/>
      <c r="T8" s="393"/>
      <c r="U8" s="393"/>
      <c r="V8" s="393"/>
      <c r="W8" s="393"/>
      <c r="X8" s="393"/>
      <c r="Y8" s="393"/>
      <c r="Z8" s="393"/>
      <c r="AA8" s="393"/>
      <c r="AB8" s="393"/>
      <c r="AC8" s="393"/>
      <c r="AD8" s="393"/>
      <c r="AE8" s="393"/>
      <c r="AF8" s="393"/>
      <c r="AG8" s="393"/>
      <c r="AH8" s="393"/>
      <c r="AI8" s="393"/>
      <c r="AJ8" s="393"/>
      <c r="AK8" s="393"/>
      <c r="AL8" s="393"/>
      <c r="AM8" s="393"/>
      <c r="AN8" s="393"/>
      <c r="AO8" s="393"/>
      <c r="AP8" s="393"/>
      <c r="AQ8" s="393"/>
      <c r="AR8" s="393"/>
      <c r="AS8" s="393"/>
      <c r="AT8" s="393"/>
      <c r="AU8" s="393"/>
      <c r="AV8" s="393"/>
      <c r="AW8" s="393"/>
      <c r="AX8" s="393"/>
      <c r="AY8" s="393"/>
      <c r="AZ8" s="393"/>
      <c r="BA8" s="393"/>
      <c r="BB8" s="393"/>
      <c r="BC8" s="393"/>
      <c r="BD8" s="393"/>
      <c r="BE8" s="393"/>
    </row>
    <row r="9" spans="1:57" ht="18" customHeight="1" x14ac:dyDescent="0.2">
      <c r="A9" s="152"/>
      <c r="B9" s="390" t="s">
        <v>177</v>
      </c>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390"/>
      <c r="AL9" s="390"/>
      <c r="AM9" s="390"/>
      <c r="AN9" s="390"/>
      <c r="AO9" s="390"/>
      <c r="AP9" s="390"/>
      <c r="AQ9" s="390"/>
      <c r="AR9" s="390"/>
      <c r="AS9" s="390"/>
      <c r="AT9" s="390"/>
      <c r="AU9" s="390"/>
      <c r="AV9" s="390"/>
      <c r="AW9" s="390"/>
      <c r="AX9" s="390"/>
      <c r="AY9" s="390"/>
      <c r="AZ9" s="390"/>
      <c r="BA9" s="390"/>
      <c r="BB9" s="390"/>
      <c r="BC9" s="390"/>
      <c r="BD9" s="390"/>
      <c r="BE9" s="390"/>
    </row>
    <row r="10" spans="1:57" ht="18" customHeight="1" x14ac:dyDescent="0.2">
      <c r="A10" s="152"/>
      <c r="B10" s="155"/>
      <c r="C10" s="155"/>
      <c r="D10" s="155"/>
      <c r="E10" s="153"/>
      <c r="F10" s="156"/>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53"/>
      <c r="AR10" s="153"/>
      <c r="AS10" s="153"/>
      <c r="AT10" s="153"/>
      <c r="AU10" s="153"/>
      <c r="AV10" s="153"/>
      <c r="AW10" s="153"/>
      <c r="AX10" s="153"/>
      <c r="AY10" s="153"/>
      <c r="AZ10" s="153"/>
      <c r="BA10" s="153"/>
      <c r="BB10" s="153"/>
      <c r="BC10" s="153"/>
      <c r="BD10" s="157" t="s">
        <v>48</v>
      </c>
      <c r="BE10" s="152"/>
    </row>
    <row r="11" spans="1:57" ht="37.5" customHeight="1" x14ac:dyDescent="0.2">
      <c r="A11" s="152"/>
      <c r="B11" s="424" t="s">
        <v>49</v>
      </c>
      <c r="C11" s="425"/>
      <c r="D11" s="425"/>
      <c r="E11" s="425"/>
      <c r="F11" s="425"/>
      <c r="G11" s="425"/>
      <c r="H11" s="425"/>
      <c r="I11" s="425"/>
      <c r="J11" s="425"/>
      <c r="K11" s="426"/>
      <c r="L11" s="424" t="s">
        <v>50</v>
      </c>
      <c r="M11" s="425"/>
      <c r="N11" s="425"/>
      <c r="O11" s="425"/>
      <c r="P11" s="425"/>
      <c r="Q11" s="425"/>
      <c r="R11" s="425"/>
      <c r="S11" s="425"/>
      <c r="T11" s="425"/>
      <c r="U11" s="426"/>
      <c r="V11" s="424" t="s">
        <v>51</v>
      </c>
      <c r="W11" s="425"/>
      <c r="X11" s="425"/>
      <c r="Y11" s="426"/>
      <c r="Z11" s="373" t="s">
        <v>94</v>
      </c>
      <c r="AA11" s="374"/>
      <c r="AB11" s="374"/>
      <c r="AC11" s="374"/>
      <c r="AD11" s="374"/>
      <c r="AE11" s="374"/>
      <c r="AF11" s="374"/>
      <c r="AG11" s="375"/>
      <c r="AH11" s="402" t="s">
        <v>23</v>
      </c>
      <c r="AI11" s="403"/>
      <c r="AJ11" s="403"/>
      <c r="AK11" s="403"/>
      <c r="AL11" s="403"/>
      <c r="AM11" s="403"/>
      <c r="AN11" s="403"/>
      <c r="AO11" s="403"/>
      <c r="AP11" s="403"/>
      <c r="AQ11" s="403"/>
      <c r="AR11" s="403"/>
      <c r="AS11" s="403"/>
      <c r="AT11" s="403"/>
      <c r="AU11" s="403"/>
      <c r="AV11" s="403"/>
      <c r="AW11" s="404"/>
      <c r="AX11" s="441" t="s">
        <v>25</v>
      </c>
      <c r="AY11" s="442"/>
      <c r="AZ11" s="442"/>
      <c r="BA11" s="442"/>
      <c r="BB11" s="442"/>
      <c r="BC11" s="442"/>
      <c r="BD11" s="443"/>
      <c r="BE11" s="152"/>
    </row>
    <row r="12" spans="1:57" ht="37.5" customHeight="1" x14ac:dyDescent="0.2">
      <c r="A12" s="152"/>
      <c r="B12" s="427"/>
      <c r="C12" s="428"/>
      <c r="D12" s="428"/>
      <c r="E12" s="428"/>
      <c r="F12" s="428"/>
      <c r="G12" s="428"/>
      <c r="H12" s="428"/>
      <c r="I12" s="428"/>
      <c r="J12" s="428"/>
      <c r="K12" s="429"/>
      <c r="L12" s="427"/>
      <c r="M12" s="428"/>
      <c r="N12" s="428"/>
      <c r="O12" s="428"/>
      <c r="P12" s="428"/>
      <c r="Q12" s="428"/>
      <c r="R12" s="428"/>
      <c r="S12" s="428"/>
      <c r="T12" s="428"/>
      <c r="U12" s="429"/>
      <c r="V12" s="427"/>
      <c r="W12" s="428"/>
      <c r="X12" s="428"/>
      <c r="Y12" s="429"/>
      <c r="Z12" s="376"/>
      <c r="AA12" s="377"/>
      <c r="AB12" s="377"/>
      <c r="AC12" s="377"/>
      <c r="AD12" s="377"/>
      <c r="AE12" s="377"/>
      <c r="AF12" s="377"/>
      <c r="AG12" s="378"/>
      <c r="AH12" s="447" t="s">
        <v>44</v>
      </c>
      <c r="AI12" s="447"/>
      <c r="AJ12" s="447"/>
      <c r="AK12" s="447"/>
      <c r="AL12" s="447"/>
      <c r="AM12" s="447"/>
      <c r="AN12" s="447"/>
      <c r="AO12" s="447"/>
      <c r="AP12" s="448" t="s">
        <v>95</v>
      </c>
      <c r="AQ12" s="447"/>
      <c r="AR12" s="447"/>
      <c r="AS12" s="447"/>
      <c r="AT12" s="447"/>
      <c r="AU12" s="447"/>
      <c r="AV12" s="447"/>
      <c r="AW12" s="447"/>
      <c r="AX12" s="444"/>
      <c r="AY12" s="445"/>
      <c r="AZ12" s="445"/>
      <c r="BA12" s="445"/>
      <c r="BB12" s="445"/>
      <c r="BC12" s="445"/>
      <c r="BD12" s="446"/>
      <c r="BE12" s="152"/>
    </row>
    <row r="13" spans="1:57" ht="37.5" customHeight="1" x14ac:dyDescent="0.2">
      <c r="B13" s="358"/>
      <c r="C13" s="358"/>
      <c r="D13" s="358"/>
      <c r="E13" s="358"/>
      <c r="F13" s="358"/>
      <c r="G13" s="358"/>
      <c r="H13" s="358"/>
      <c r="I13" s="358"/>
      <c r="J13" s="358"/>
      <c r="K13" s="358"/>
      <c r="L13" s="379"/>
      <c r="M13" s="379"/>
      <c r="N13" s="379"/>
      <c r="O13" s="379"/>
      <c r="P13" s="379"/>
      <c r="Q13" s="379"/>
      <c r="R13" s="379"/>
      <c r="S13" s="379"/>
      <c r="T13" s="379"/>
      <c r="U13" s="379"/>
      <c r="V13" s="380"/>
      <c r="W13" s="380"/>
      <c r="X13" s="380"/>
      <c r="Y13" s="380"/>
      <c r="Z13" s="351"/>
      <c r="AA13" s="352"/>
      <c r="AB13" s="352"/>
      <c r="AC13" s="352"/>
      <c r="AD13" s="352"/>
      <c r="AE13" s="352"/>
      <c r="AF13" s="352"/>
      <c r="AG13" s="353"/>
      <c r="AH13" s="381">
        <f>ROUNDDOWN(V13*Z13*1.1,0)</f>
        <v>0</v>
      </c>
      <c r="AI13" s="381"/>
      <c r="AJ13" s="381"/>
      <c r="AK13" s="381"/>
      <c r="AL13" s="381"/>
      <c r="AM13" s="381"/>
      <c r="AN13" s="381"/>
      <c r="AO13" s="381"/>
      <c r="AP13" s="382">
        <f>ROUNDDOWN(V13*Z13,0)</f>
        <v>0</v>
      </c>
      <c r="AQ13" s="382"/>
      <c r="AR13" s="382"/>
      <c r="AS13" s="382"/>
      <c r="AT13" s="382"/>
      <c r="AU13" s="382"/>
      <c r="AV13" s="382"/>
      <c r="AW13" s="382"/>
      <c r="AX13" s="358"/>
      <c r="AY13" s="358"/>
      <c r="AZ13" s="358"/>
      <c r="BA13" s="358"/>
      <c r="BB13" s="358"/>
      <c r="BC13" s="358"/>
      <c r="BD13" s="358"/>
    </row>
    <row r="14" spans="1:57" s="136" customFormat="1" ht="37.5" customHeight="1" x14ac:dyDescent="0.2">
      <c r="B14" s="358"/>
      <c r="C14" s="358"/>
      <c r="D14" s="358"/>
      <c r="E14" s="358"/>
      <c r="F14" s="358"/>
      <c r="G14" s="358"/>
      <c r="H14" s="358"/>
      <c r="I14" s="358"/>
      <c r="J14" s="358"/>
      <c r="K14" s="358"/>
      <c r="L14" s="379"/>
      <c r="M14" s="379"/>
      <c r="N14" s="379"/>
      <c r="O14" s="379"/>
      <c r="P14" s="379"/>
      <c r="Q14" s="379"/>
      <c r="R14" s="379"/>
      <c r="S14" s="379"/>
      <c r="T14" s="379"/>
      <c r="U14" s="379"/>
      <c r="V14" s="380"/>
      <c r="W14" s="380"/>
      <c r="X14" s="380"/>
      <c r="Y14" s="380"/>
      <c r="Z14" s="351"/>
      <c r="AA14" s="352"/>
      <c r="AB14" s="352"/>
      <c r="AC14" s="352"/>
      <c r="AD14" s="352"/>
      <c r="AE14" s="352"/>
      <c r="AF14" s="352"/>
      <c r="AG14" s="353"/>
      <c r="AH14" s="381">
        <f t="shared" ref="AH14:AH18" si="0">ROUNDDOWN(V14*Z14*1.1,0)</f>
        <v>0</v>
      </c>
      <c r="AI14" s="381"/>
      <c r="AJ14" s="381"/>
      <c r="AK14" s="381"/>
      <c r="AL14" s="381"/>
      <c r="AM14" s="381"/>
      <c r="AN14" s="381"/>
      <c r="AO14" s="381"/>
      <c r="AP14" s="382">
        <f t="shared" ref="AP14:AP18" si="1">ROUNDDOWN(V14*Z14,0)</f>
        <v>0</v>
      </c>
      <c r="AQ14" s="382"/>
      <c r="AR14" s="382"/>
      <c r="AS14" s="382"/>
      <c r="AT14" s="382"/>
      <c r="AU14" s="382"/>
      <c r="AV14" s="382"/>
      <c r="AW14" s="382"/>
      <c r="AX14" s="358"/>
      <c r="AY14" s="358"/>
      <c r="AZ14" s="358"/>
      <c r="BA14" s="358"/>
      <c r="BB14" s="358"/>
      <c r="BC14" s="358"/>
      <c r="BD14" s="358"/>
    </row>
    <row r="15" spans="1:57" ht="37.5" customHeight="1" x14ac:dyDescent="0.2">
      <c r="B15" s="358"/>
      <c r="C15" s="358"/>
      <c r="D15" s="358"/>
      <c r="E15" s="358"/>
      <c r="F15" s="358"/>
      <c r="G15" s="358"/>
      <c r="H15" s="358"/>
      <c r="I15" s="358"/>
      <c r="J15" s="358"/>
      <c r="K15" s="358"/>
      <c r="L15" s="379"/>
      <c r="M15" s="379"/>
      <c r="N15" s="379"/>
      <c r="O15" s="379"/>
      <c r="P15" s="379"/>
      <c r="Q15" s="379"/>
      <c r="R15" s="379"/>
      <c r="S15" s="379"/>
      <c r="T15" s="379"/>
      <c r="U15" s="379"/>
      <c r="V15" s="380"/>
      <c r="W15" s="380"/>
      <c r="X15" s="380"/>
      <c r="Y15" s="380"/>
      <c r="Z15" s="351"/>
      <c r="AA15" s="352"/>
      <c r="AB15" s="352"/>
      <c r="AC15" s="352"/>
      <c r="AD15" s="352"/>
      <c r="AE15" s="352"/>
      <c r="AF15" s="352"/>
      <c r="AG15" s="353"/>
      <c r="AH15" s="381">
        <f t="shared" si="0"/>
        <v>0</v>
      </c>
      <c r="AI15" s="381"/>
      <c r="AJ15" s="381"/>
      <c r="AK15" s="381"/>
      <c r="AL15" s="381"/>
      <c r="AM15" s="381"/>
      <c r="AN15" s="381"/>
      <c r="AO15" s="381"/>
      <c r="AP15" s="382">
        <f t="shared" si="1"/>
        <v>0</v>
      </c>
      <c r="AQ15" s="382"/>
      <c r="AR15" s="382"/>
      <c r="AS15" s="382"/>
      <c r="AT15" s="382"/>
      <c r="AU15" s="382"/>
      <c r="AV15" s="382"/>
      <c r="AW15" s="382"/>
      <c r="AX15" s="358"/>
      <c r="AY15" s="358"/>
      <c r="AZ15" s="358"/>
      <c r="BA15" s="358"/>
      <c r="BB15" s="358"/>
      <c r="BC15" s="358"/>
      <c r="BD15" s="358"/>
    </row>
    <row r="16" spans="1:57" ht="37.5" customHeight="1" x14ac:dyDescent="0.2">
      <c r="B16" s="358"/>
      <c r="C16" s="358"/>
      <c r="D16" s="358"/>
      <c r="E16" s="358"/>
      <c r="F16" s="358"/>
      <c r="G16" s="358"/>
      <c r="H16" s="358"/>
      <c r="I16" s="358"/>
      <c r="J16" s="358"/>
      <c r="K16" s="358"/>
      <c r="L16" s="379"/>
      <c r="M16" s="379"/>
      <c r="N16" s="379"/>
      <c r="O16" s="379"/>
      <c r="P16" s="379"/>
      <c r="Q16" s="379"/>
      <c r="R16" s="379"/>
      <c r="S16" s="379"/>
      <c r="T16" s="379"/>
      <c r="U16" s="379"/>
      <c r="V16" s="380"/>
      <c r="W16" s="380"/>
      <c r="X16" s="380"/>
      <c r="Y16" s="380"/>
      <c r="Z16" s="351"/>
      <c r="AA16" s="352"/>
      <c r="AB16" s="352"/>
      <c r="AC16" s="352"/>
      <c r="AD16" s="352"/>
      <c r="AE16" s="352"/>
      <c r="AF16" s="352"/>
      <c r="AG16" s="353"/>
      <c r="AH16" s="381">
        <f t="shared" si="0"/>
        <v>0</v>
      </c>
      <c r="AI16" s="381"/>
      <c r="AJ16" s="381"/>
      <c r="AK16" s="381"/>
      <c r="AL16" s="381"/>
      <c r="AM16" s="381"/>
      <c r="AN16" s="381"/>
      <c r="AO16" s="381"/>
      <c r="AP16" s="382">
        <f t="shared" si="1"/>
        <v>0</v>
      </c>
      <c r="AQ16" s="382"/>
      <c r="AR16" s="382"/>
      <c r="AS16" s="382"/>
      <c r="AT16" s="382"/>
      <c r="AU16" s="382"/>
      <c r="AV16" s="382"/>
      <c r="AW16" s="382"/>
      <c r="AX16" s="358"/>
      <c r="AY16" s="358"/>
      <c r="AZ16" s="358"/>
      <c r="BA16" s="358"/>
      <c r="BB16" s="358"/>
      <c r="BC16" s="358"/>
      <c r="BD16" s="358"/>
    </row>
    <row r="17" spans="1:57" ht="37.5" customHeight="1" x14ac:dyDescent="0.2">
      <c r="B17" s="358"/>
      <c r="C17" s="358"/>
      <c r="D17" s="358"/>
      <c r="E17" s="358"/>
      <c r="F17" s="358"/>
      <c r="G17" s="358"/>
      <c r="H17" s="358"/>
      <c r="I17" s="358"/>
      <c r="J17" s="358"/>
      <c r="K17" s="358"/>
      <c r="L17" s="379"/>
      <c r="M17" s="379"/>
      <c r="N17" s="379"/>
      <c r="O17" s="379"/>
      <c r="P17" s="379"/>
      <c r="Q17" s="379"/>
      <c r="R17" s="379"/>
      <c r="S17" s="379"/>
      <c r="T17" s="379"/>
      <c r="U17" s="379"/>
      <c r="V17" s="380"/>
      <c r="W17" s="380"/>
      <c r="X17" s="380"/>
      <c r="Y17" s="380"/>
      <c r="Z17" s="351"/>
      <c r="AA17" s="352"/>
      <c r="AB17" s="352"/>
      <c r="AC17" s="352"/>
      <c r="AD17" s="352"/>
      <c r="AE17" s="352"/>
      <c r="AF17" s="352"/>
      <c r="AG17" s="353"/>
      <c r="AH17" s="381">
        <f t="shared" si="0"/>
        <v>0</v>
      </c>
      <c r="AI17" s="381"/>
      <c r="AJ17" s="381"/>
      <c r="AK17" s="381"/>
      <c r="AL17" s="381"/>
      <c r="AM17" s="381"/>
      <c r="AN17" s="381"/>
      <c r="AO17" s="381"/>
      <c r="AP17" s="382">
        <f t="shared" si="1"/>
        <v>0</v>
      </c>
      <c r="AQ17" s="382"/>
      <c r="AR17" s="382"/>
      <c r="AS17" s="382"/>
      <c r="AT17" s="382"/>
      <c r="AU17" s="382"/>
      <c r="AV17" s="382"/>
      <c r="AW17" s="382"/>
      <c r="AX17" s="358"/>
      <c r="AY17" s="358"/>
      <c r="AZ17" s="358"/>
      <c r="BA17" s="358"/>
      <c r="BB17" s="358"/>
      <c r="BC17" s="358"/>
      <c r="BD17" s="358"/>
    </row>
    <row r="18" spans="1:57" ht="37.5" customHeight="1" x14ac:dyDescent="0.2">
      <c r="B18" s="358"/>
      <c r="C18" s="358"/>
      <c r="D18" s="358"/>
      <c r="E18" s="358"/>
      <c r="F18" s="358"/>
      <c r="G18" s="358"/>
      <c r="H18" s="358"/>
      <c r="I18" s="358"/>
      <c r="J18" s="358"/>
      <c r="K18" s="358"/>
      <c r="L18" s="379"/>
      <c r="M18" s="379"/>
      <c r="N18" s="379"/>
      <c r="O18" s="379"/>
      <c r="P18" s="379"/>
      <c r="Q18" s="379"/>
      <c r="R18" s="379"/>
      <c r="S18" s="379"/>
      <c r="T18" s="379"/>
      <c r="U18" s="379"/>
      <c r="V18" s="380"/>
      <c r="W18" s="380"/>
      <c r="X18" s="380"/>
      <c r="Y18" s="380"/>
      <c r="Z18" s="351"/>
      <c r="AA18" s="352"/>
      <c r="AB18" s="352"/>
      <c r="AC18" s="352"/>
      <c r="AD18" s="352"/>
      <c r="AE18" s="352"/>
      <c r="AF18" s="352"/>
      <c r="AG18" s="353"/>
      <c r="AH18" s="381">
        <f t="shared" si="0"/>
        <v>0</v>
      </c>
      <c r="AI18" s="381"/>
      <c r="AJ18" s="381"/>
      <c r="AK18" s="381"/>
      <c r="AL18" s="381"/>
      <c r="AM18" s="381"/>
      <c r="AN18" s="381"/>
      <c r="AO18" s="381"/>
      <c r="AP18" s="382">
        <f t="shared" si="1"/>
        <v>0</v>
      </c>
      <c r="AQ18" s="382"/>
      <c r="AR18" s="382"/>
      <c r="AS18" s="382"/>
      <c r="AT18" s="382"/>
      <c r="AU18" s="382"/>
      <c r="AV18" s="382"/>
      <c r="AW18" s="382"/>
      <c r="AX18" s="358"/>
      <c r="AY18" s="358"/>
      <c r="AZ18" s="358"/>
      <c r="BA18" s="358"/>
      <c r="BB18" s="358"/>
      <c r="BC18" s="358"/>
      <c r="BD18" s="358"/>
    </row>
    <row r="19" spans="1:57" ht="37.5" customHeight="1" x14ac:dyDescent="0.2">
      <c r="A19" s="152"/>
      <c r="B19" s="432" t="s">
        <v>52</v>
      </c>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c r="AB19" s="432"/>
      <c r="AC19" s="432"/>
      <c r="AD19" s="432"/>
      <c r="AE19" s="432"/>
      <c r="AF19" s="432"/>
      <c r="AG19" s="432"/>
      <c r="AH19" s="382">
        <f>SUM(AH13:AO18)</f>
        <v>0</v>
      </c>
      <c r="AI19" s="382"/>
      <c r="AJ19" s="382"/>
      <c r="AK19" s="382"/>
      <c r="AL19" s="382"/>
      <c r="AM19" s="382"/>
      <c r="AN19" s="382"/>
      <c r="AO19" s="382"/>
      <c r="AP19" s="382">
        <f>SUM($AP$13:$AW$18)</f>
        <v>0</v>
      </c>
      <c r="AQ19" s="382"/>
      <c r="AR19" s="382"/>
      <c r="AS19" s="382"/>
      <c r="AT19" s="382"/>
      <c r="AU19" s="382"/>
      <c r="AV19" s="382"/>
      <c r="AW19" s="382"/>
      <c r="AX19" s="401"/>
      <c r="AY19" s="401"/>
      <c r="AZ19" s="401"/>
      <c r="BA19" s="401"/>
      <c r="BB19" s="401"/>
      <c r="BC19" s="401"/>
      <c r="BD19" s="401"/>
      <c r="BE19" s="152"/>
    </row>
    <row r="20" spans="1:57" ht="18" customHeight="1" x14ac:dyDescent="0.2">
      <c r="A20" s="152"/>
      <c r="B20" s="440"/>
      <c r="C20" s="440"/>
      <c r="D20" s="440"/>
      <c r="E20" s="153"/>
      <c r="F20" s="153"/>
      <c r="G20" s="153"/>
      <c r="H20" s="153"/>
      <c r="I20" s="153"/>
      <c r="J20" s="153"/>
      <c r="K20" s="153"/>
      <c r="L20" s="153"/>
      <c r="M20" s="153"/>
      <c r="N20" s="153"/>
      <c r="O20" s="153"/>
      <c r="P20" s="153"/>
      <c r="Q20" s="153"/>
      <c r="R20" s="153"/>
      <c r="S20" s="153"/>
      <c r="T20" s="153"/>
      <c r="U20" s="153"/>
      <c r="V20" s="153"/>
      <c r="W20" s="153"/>
      <c r="X20" s="153"/>
      <c r="Y20" s="153"/>
      <c r="Z20" s="153"/>
      <c r="AA20" s="153"/>
      <c r="AB20" s="153"/>
      <c r="AC20" s="153"/>
      <c r="AD20" s="153"/>
      <c r="AE20" s="153"/>
      <c r="AF20" s="153"/>
      <c r="AG20" s="153"/>
      <c r="AH20" s="153"/>
      <c r="AI20" s="153"/>
      <c r="AJ20" s="153"/>
      <c r="AK20" s="153"/>
      <c r="AL20" s="153"/>
      <c r="AM20" s="153"/>
      <c r="AN20" s="153"/>
      <c r="AO20" s="153"/>
      <c r="AP20" s="153"/>
      <c r="AQ20" s="153"/>
      <c r="AR20" s="153"/>
      <c r="AS20" s="153"/>
      <c r="AT20" s="153"/>
      <c r="AU20" s="153"/>
      <c r="AV20" s="153"/>
      <c r="AW20" s="153"/>
      <c r="AX20" s="153"/>
      <c r="AY20" s="153"/>
      <c r="AZ20" s="153"/>
      <c r="BA20" s="153"/>
      <c r="BB20" s="153"/>
      <c r="BC20" s="153"/>
      <c r="BD20" s="153"/>
      <c r="BE20" s="152"/>
    </row>
    <row r="21" spans="1:57" ht="18" customHeight="1" x14ac:dyDescent="0.2">
      <c r="A21" s="388" t="s">
        <v>160</v>
      </c>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C21" s="388"/>
      <c r="AD21" s="388"/>
      <c r="AE21" s="388"/>
      <c r="AF21" s="388"/>
      <c r="AG21" s="388"/>
      <c r="AH21" s="388"/>
      <c r="AI21" s="388"/>
      <c r="AJ21" s="388"/>
      <c r="AK21" s="388"/>
      <c r="AL21" s="388"/>
      <c r="AM21" s="388"/>
      <c r="AN21" s="388"/>
      <c r="AO21" s="388"/>
      <c r="AP21" s="388"/>
      <c r="AQ21" s="388"/>
      <c r="AR21" s="388"/>
      <c r="AS21" s="388"/>
      <c r="AT21" s="388"/>
      <c r="AU21" s="388"/>
      <c r="AV21" s="388"/>
      <c r="AW21" s="388"/>
      <c r="AX21" s="388"/>
      <c r="AY21" s="388"/>
      <c r="AZ21" s="388"/>
      <c r="BA21" s="388"/>
      <c r="BB21" s="388"/>
      <c r="BC21" s="388"/>
      <c r="BD21" s="388"/>
      <c r="BE21" s="154"/>
    </row>
    <row r="22" spans="1:57" ht="33" customHeight="1" x14ac:dyDescent="0.2">
      <c r="A22" s="152"/>
      <c r="B22" s="393" t="s">
        <v>161</v>
      </c>
      <c r="C22" s="393"/>
      <c r="D22" s="393"/>
      <c r="E22" s="393"/>
      <c r="F22" s="393"/>
      <c r="G22" s="393"/>
      <c r="H22" s="393"/>
      <c r="I22" s="393"/>
      <c r="J22" s="393"/>
      <c r="K22" s="393"/>
      <c r="L22" s="393"/>
      <c r="M22" s="393"/>
      <c r="N22" s="393"/>
      <c r="O22" s="393"/>
      <c r="P22" s="393"/>
      <c r="Q22" s="393"/>
      <c r="R22" s="393"/>
      <c r="S22" s="393"/>
      <c r="T22" s="393"/>
      <c r="U22" s="393"/>
      <c r="V22" s="393"/>
      <c r="W22" s="393"/>
      <c r="X22" s="393"/>
      <c r="Y22" s="393"/>
      <c r="Z22" s="393"/>
      <c r="AA22" s="393"/>
      <c r="AB22" s="393"/>
      <c r="AC22" s="393"/>
      <c r="AD22" s="393"/>
      <c r="AE22" s="393"/>
      <c r="AF22" s="393"/>
      <c r="AG22" s="393"/>
      <c r="AH22" s="393"/>
      <c r="AI22" s="393"/>
      <c r="AJ22" s="393"/>
      <c r="AK22" s="393"/>
      <c r="AL22" s="393"/>
      <c r="AM22" s="393"/>
      <c r="AN22" s="393"/>
      <c r="AO22" s="393"/>
      <c r="AP22" s="393"/>
      <c r="AQ22" s="393"/>
      <c r="AR22" s="393"/>
      <c r="AS22" s="393"/>
      <c r="AT22" s="393"/>
      <c r="AU22" s="393"/>
      <c r="AV22" s="393"/>
      <c r="AW22" s="393"/>
      <c r="AX22" s="393"/>
      <c r="AY22" s="393"/>
      <c r="AZ22" s="393"/>
      <c r="BA22" s="393"/>
      <c r="BB22" s="393"/>
      <c r="BC22" s="393"/>
      <c r="BD22" s="393"/>
      <c r="BE22" s="393"/>
    </row>
    <row r="23" spans="1:57" ht="18" customHeight="1" x14ac:dyDescent="0.2">
      <c r="A23" s="152"/>
      <c r="B23" s="390" t="s">
        <v>178</v>
      </c>
      <c r="C23" s="390"/>
      <c r="D23" s="390"/>
      <c r="E23" s="390"/>
      <c r="F23" s="390"/>
      <c r="G23" s="390"/>
      <c r="H23" s="390"/>
      <c r="I23" s="390"/>
      <c r="J23" s="390"/>
      <c r="K23" s="390"/>
      <c r="L23" s="390"/>
      <c r="M23" s="390"/>
      <c r="N23" s="390"/>
      <c r="O23" s="390"/>
      <c r="P23" s="390"/>
      <c r="Q23" s="390"/>
      <c r="R23" s="390"/>
      <c r="S23" s="390"/>
      <c r="T23" s="390"/>
      <c r="U23" s="390"/>
      <c r="V23" s="390"/>
      <c r="W23" s="390"/>
      <c r="X23" s="390"/>
      <c r="Y23" s="390"/>
      <c r="Z23" s="390"/>
      <c r="AA23" s="390"/>
      <c r="AB23" s="390"/>
      <c r="AC23" s="390"/>
      <c r="AD23" s="390"/>
      <c r="AE23" s="390"/>
      <c r="AF23" s="390"/>
      <c r="AG23" s="390"/>
      <c r="AH23" s="390"/>
      <c r="AI23" s="390"/>
      <c r="AJ23" s="390"/>
      <c r="AK23" s="390"/>
      <c r="AL23" s="390"/>
      <c r="AM23" s="390"/>
      <c r="AN23" s="390"/>
      <c r="AO23" s="390"/>
      <c r="AP23" s="390"/>
      <c r="AQ23" s="390"/>
      <c r="AR23" s="390"/>
      <c r="AS23" s="390"/>
      <c r="AT23" s="390"/>
      <c r="AU23" s="390"/>
      <c r="AV23" s="390"/>
      <c r="AW23" s="390"/>
      <c r="AX23" s="390"/>
      <c r="AY23" s="390"/>
      <c r="AZ23" s="390"/>
      <c r="BA23" s="390"/>
      <c r="BB23" s="390"/>
      <c r="BC23" s="390"/>
      <c r="BD23" s="390"/>
      <c r="BE23" s="390"/>
    </row>
    <row r="24" spans="1:57" ht="18" customHeight="1" x14ac:dyDescent="0.2">
      <c r="A24" s="152"/>
      <c r="B24" s="153"/>
      <c r="C24" s="153"/>
      <c r="D24" s="153"/>
      <c r="E24" s="153"/>
      <c r="F24" s="153"/>
      <c r="G24" s="153"/>
      <c r="H24" s="153"/>
      <c r="I24" s="153"/>
      <c r="J24" s="153"/>
      <c r="K24" s="153"/>
      <c r="L24" s="153"/>
      <c r="M24" s="153"/>
      <c r="N24" s="153"/>
      <c r="O24" s="153"/>
      <c r="P24" s="153"/>
      <c r="Q24" s="153"/>
      <c r="R24" s="153"/>
      <c r="S24" s="153"/>
      <c r="T24" s="153"/>
      <c r="U24" s="153"/>
      <c r="V24" s="153"/>
      <c r="W24" s="153"/>
      <c r="X24" s="153"/>
      <c r="Y24" s="153"/>
      <c r="Z24" s="153"/>
      <c r="AA24" s="153"/>
      <c r="AB24" s="153"/>
      <c r="AC24" s="153"/>
      <c r="AD24" s="153"/>
      <c r="AE24" s="153"/>
      <c r="AF24" s="153"/>
      <c r="AG24" s="153"/>
      <c r="AH24" s="153"/>
      <c r="AI24" s="153"/>
      <c r="AJ24" s="153"/>
      <c r="AK24" s="153"/>
      <c r="AL24" s="153"/>
      <c r="AM24" s="153"/>
      <c r="AN24" s="153"/>
      <c r="AO24" s="153"/>
      <c r="AP24" s="153"/>
      <c r="AQ24" s="153"/>
      <c r="AR24" s="153"/>
      <c r="AS24" s="153"/>
      <c r="AT24" s="153"/>
      <c r="AU24" s="153"/>
      <c r="AV24" s="153"/>
      <c r="AW24" s="153"/>
      <c r="AX24" s="153"/>
      <c r="AY24" s="153"/>
      <c r="AZ24" s="153"/>
      <c r="BA24" s="153"/>
      <c r="BB24" s="153"/>
      <c r="BC24" s="153"/>
      <c r="BD24" s="157" t="s">
        <v>48</v>
      </c>
      <c r="BE24" s="152"/>
    </row>
    <row r="25" spans="1:57" ht="37.5" customHeight="1" x14ac:dyDescent="0.2">
      <c r="A25" s="152"/>
      <c r="B25" s="373" t="s">
        <v>22</v>
      </c>
      <c r="C25" s="374"/>
      <c r="D25" s="374"/>
      <c r="E25" s="374"/>
      <c r="F25" s="374"/>
      <c r="G25" s="374"/>
      <c r="H25" s="374"/>
      <c r="I25" s="374"/>
      <c r="J25" s="374"/>
      <c r="K25" s="374"/>
      <c r="L25" s="374"/>
      <c r="M25" s="375"/>
      <c r="N25" s="395" t="s">
        <v>30</v>
      </c>
      <c r="O25" s="396"/>
      <c r="P25" s="396"/>
      <c r="Q25" s="396"/>
      <c r="R25" s="396"/>
      <c r="S25" s="396"/>
      <c r="T25" s="396"/>
      <c r="U25" s="397"/>
      <c r="V25" s="373" t="s">
        <v>141</v>
      </c>
      <c r="W25" s="374"/>
      <c r="X25" s="374"/>
      <c r="Y25" s="375"/>
      <c r="Z25" s="373" t="s">
        <v>96</v>
      </c>
      <c r="AA25" s="374"/>
      <c r="AB25" s="374"/>
      <c r="AC25" s="374"/>
      <c r="AD25" s="374"/>
      <c r="AE25" s="374"/>
      <c r="AF25" s="374"/>
      <c r="AG25" s="375"/>
      <c r="AH25" s="402" t="s">
        <v>23</v>
      </c>
      <c r="AI25" s="403"/>
      <c r="AJ25" s="403"/>
      <c r="AK25" s="403"/>
      <c r="AL25" s="403"/>
      <c r="AM25" s="403"/>
      <c r="AN25" s="403"/>
      <c r="AO25" s="403"/>
      <c r="AP25" s="403"/>
      <c r="AQ25" s="403"/>
      <c r="AR25" s="403"/>
      <c r="AS25" s="403"/>
      <c r="AT25" s="403"/>
      <c r="AU25" s="403"/>
      <c r="AV25" s="403"/>
      <c r="AW25" s="404"/>
      <c r="AX25" s="373" t="s">
        <v>25</v>
      </c>
      <c r="AY25" s="374"/>
      <c r="AZ25" s="374"/>
      <c r="BA25" s="374"/>
      <c r="BB25" s="374"/>
      <c r="BC25" s="374"/>
      <c r="BD25" s="375"/>
      <c r="BE25" s="152"/>
    </row>
    <row r="26" spans="1:57" ht="37.5" customHeight="1" x14ac:dyDescent="0.2">
      <c r="A26" s="152"/>
      <c r="B26" s="376"/>
      <c r="C26" s="377"/>
      <c r="D26" s="377"/>
      <c r="E26" s="377"/>
      <c r="F26" s="377"/>
      <c r="G26" s="377"/>
      <c r="H26" s="377"/>
      <c r="I26" s="377"/>
      <c r="J26" s="377"/>
      <c r="K26" s="377"/>
      <c r="L26" s="377"/>
      <c r="M26" s="378"/>
      <c r="N26" s="398"/>
      <c r="O26" s="399"/>
      <c r="P26" s="399"/>
      <c r="Q26" s="399"/>
      <c r="R26" s="399"/>
      <c r="S26" s="399"/>
      <c r="T26" s="399"/>
      <c r="U26" s="400"/>
      <c r="V26" s="376"/>
      <c r="W26" s="377"/>
      <c r="X26" s="377"/>
      <c r="Y26" s="378"/>
      <c r="Z26" s="376"/>
      <c r="AA26" s="377"/>
      <c r="AB26" s="377"/>
      <c r="AC26" s="377"/>
      <c r="AD26" s="377"/>
      <c r="AE26" s="377"/>
      <c r="AF26" s="377"/>
      <c r="AG26" s="378"/>
      <c r="AH26" s="420" t="s">
        <v>44</v>
      </c>
      <c r="AI26" s="420"/>
      <c r="AJ26" s="420"/>
      <c r="AK26" s="420"/>
      <c r="AL26" s="420"/>
      <c r="AM26" s="420"/>
      <c r="AN26" s="420"/>
      <c r="AO26" s="420"/>
      <c r="AP26" s="439" t="s">
        <v>95</v>
      </c>
      <c r="AQ26" s="420"/>
      <c r="AR26" s="420"/>
      <c r="AS26" s="420"/>
      <c r="AT26" s="420"/>
      <c r="AU26" s="420"/>
      <c r="AV26" s="420"/>
      <c r="AW26" s="420"/>
      <c r="AX26" s="376"/>
      <c r="AY26" s="377"/>
      <c r="AZ26" s="377"/>
      <c r="BA26" s="377"/>
      <c r="BB26" s="377"/>
      <c r="BC26" s="377"/>
      <c r="BD26" s="378"/>
      <c r="BE26" s="152"/>
    </row>
    <row r="27" spans="1:57" ht="39" customHeight="1" x14ac:dyDescent="0.2">
      <c r="B27" s="365"/>
      <c r="C27" s="366"/>
      <c r="D27" s="366"/>
      <c r="E27" s="366"/>
      <c r="F27" s="366"/>
      <c r="G27" s="366"/>
      <c r="H27" s="366"/>
      <c r="I27" s="366"/>
      <c r="J27" s="366"/>
      <c r="K27" s="366"/>
      <c r="L27" s="366"/>
      <c r="M27" s="367"/>
      <c r="N27" s="365"/>
      <c r="O27" s="366"/>
      <c r="P27" s="366"/>
      <c r="Q27" s="366"/>
      <c r="R27" s="366"/>
      <c r="S27" s="366"/>
      <c r="T27" s="366"/>
      <c r="U27" s="367"/>
      <c r="V27" s="348"/>
      <c r="W27" s="349"/>
      <c r="X27" s="349"/>
      <c r="Y27" s="350"/>
      <c r="Z27" s="351"/>
      <c r="AA27" s="352"/>
      <c r="AB27" s="352"/>
      <c r="AC27" s="352"/>
      <c r="AD27" s="352"/>
      <c r="AE27" s="352"/>
      <c r="AF27" s="352"/>
      <c r="AG27" s="353"/>
      <c r="AH27" s="340">
        <f>ROUNDDOWN(V27*Z27*1.1,0)</f>
        <v>0</v>
      </c>
      <c r="AI27" s="341"/>
      <c r="AJ27" s="341"/>
      <c r="AK27" s="341"/>
      <c r="AL27" s="341"/>
      <c r="AM27" s="341"/>
      <c r="AN27" s="341"/>
      <c r="AO27" s="342"/>
      <c r="AP27" s="370">
        <f>ROUNDDOWN(V27*Z27,0)</f>
        <v>0</v>
      </c>
      <c r="AQ27" s="371"/>
      <c r="AR27" s="371"/>
      <c r="AS27" s="371"/>
      <c r="AT27" s="371"/>
      <c r="AU27" s="371"/>
      <c r="AV27" s="371"/>
      <c r="AW27" s="372"/>
      <c r="AX27" s="365"/>
      <c r="AY27" s="366"/>
      <c r="AZ27" s="366"/>
      <c r="BA27" s="366"/>
      <c r="BB27" s="366"/>
      <c r="BC27" s="366"/>
      <c r="BD27" s="367"/>
    </row>
    <row r="28" spans="1:57" ht="39" customHeight="1" x14ac:dyDescent="0.2">
      <c r="B28" s="365"/>
      <c r="C28" s="366"/>
      <c r="D28" s="366"/>
      <c r="E28" s="366"/>
      <c r="F28" s="366"/>
      <c r="G28" s="366"/>
      <c r="H28" s="366"/>
      <c r="I28" s="366"/>
      <c r="J28" s="366"/>
      <c r="K28" s="366"/>
      <c r="L28" s="366"/>
      <c r="M28" s="367"/>
      <c r="N28" s="365"/>
      <c r="O28" s="366"/>
      <c r="P28" s="366"/>
      <c r="Q28" s="366"/>
      <c r="R28" s="366"/>
      <c r="S28" s="366"/>
      <c r="T28" s="366"/>
      <c r="U28" s="367"/>
      <c r="V28" s="348"/>
      <c r="W28" s="349"/>
      <c r="X28" s="349"/>
      <c r="Y28" s="350"/>
      <c r="Z28" s="351"/>
      <c r="AA28" s="352"/>
      <c r="AB28" s="352"/>
      <c r="AC28" s="352"/>
      <c r="AD28" s="352"/>
      <c r="AE28" s="352"/>
      <c r="AF28" s="352"/>
      <c r="AG28" s="353"/>
      <c r="AH28" s="340">
        <f t="shared" ref="AH28:AH36" si="2">ROUNDDOWN(V28*Z28*1.1,0)</f>
        <v>0</v>
      </c>
      <c r="AI28" s="341"/>
      <c r="AJ28" s="341"/>
      <c r="AK28" s="341"/>
      <c r="AL28" s="341"/>
      <c r="AM28" s="341"/>
      <c r="AN28" s="341"/>
      <c r="AO28" s="342"/>
      <c r="AP28" s="370">
        <f t="shared" ref="AP28:AP36" si="3">ROUNDDOWN(V28*Z28,0)</f>
        <v>0</v>
      </c>
      <c r="AQ28" s="371"/>
      <c r="AR28" s="371"/>
      <c r="AS28" s="371"/>
      <c r="AT28" s="371"/>
      <c r="AU28" s="371"/>
      <c r="AV28" s="371"/>
      <c r="AW28" s="372"/>
      <c r="AX28" s="365"/>
      <c r="AY28" s="366"/>
      <c r="AZ28" s="366"/>
      <c r="BA28" s="366"/>
      <c r="BB28" s="366"/>
      <c r="BC28" s="366"/>
      <c r="BD28" s="367"/>
    </row>
    <row r="29" spans="1:57" ht="39" customHeight="1" x14ac:dyDescent="0.2">
      <c r="B29" s="365"/>
      <c r="C29" s="366"/>
      <c r="D29" s="366"/>
      <c r="E29" s="366"/>
      <c r="F29" s="366"/>
      <c r="G29" s="366"/>
      <c r="H29" s="366"/>
      <c r="I29" s="366"/>
      <c r="J29" s="366"/>
      <c r="K29" s="366"/>
      <c r="L29" s="366"/>
      <c r="M29" s="367"/>
      <c r="N29" s="365"/>
      <c r="O29" s="366"/>
      <c r="P29" s="366"/>
      <c r="Q29" s="366"/>
      <c r="R29" s="366"/>
      <c r="S29" s="366"/>
      <c r="T29" s="366"/>
      <c r="U29" s="367"/>
      <c r="V29" s="348"/>
      <c r="W29" s="349"/>
      <c r="X29" s="349"/>
      <c r="Y29" s="350"/>
      <c r="Z29" s="351"/>
      <c r="AA29" s="352"/>
      <c r="AB29" s="352"/>
      <c r="AC29" s="352"/>
      <c r="AD29" s="352"/>
      <c r="AE29" s="352"/>
      <c r="AF29" s="352"/>
      <c r="AG29" s="353"/>
      <c r="AH29" s="340">
        <f t="shared" si="2"/>
        <v>0</v>
      </c>
      <c r="AI29" s="341"/>
      <c r="AJ29" s="341"/>
      <c r="AK29" s="341"/>
      <c r="AL29" s="341"/>
      <c r="AM29" s="341"/>
      <c r="AN29" s="341"/>
      <c r="AO29" s="342"/>
      <c r="AP29" s="370">
        <f t="shared" si="3"/>
        <v>0</v>
      </c>
      <c r="AQ29" s="371"/>
      <c r="AR29" s="371"/>
      <c r="AS29" s="371"/>
      <c r="AT29" s="371"/>
      <c r="AU29" s="371"/>
      <c r="AV29" s="371"/>
      <c r="AW29" s="372"/>
      <c r="AX29" s="365"/>
      <c r="AY29" s="366"/>
      <c r="AZ29" s="366"/>
      <c r="BA29" s="366"/>
      <c r="BB29" s="366"/>
      <c r="BC29" s="366"/>
      <c r="BD29" s="367"/>
    </row>
    <row r="30" spans="1:57" ht="39" customHeight="1" x14ac:dyDescent="0.2">
      <c r="B30" s="365"/>
      <c r="C30" s="366"/>
      <c r="D30" s="366"/>
      <c r="E30" s="366"/>
      <c r="F30" s="366"/>
      <c r="G30" s="366"/>
      <c r="H30" s="366"/>
      <c r="I30" s="366"/>
      <c r="J30" s="366"/>
      <c r="K30" s="366"/>
      <c r="L30" s="366"/>
      <c r="M30" s="367"/>
      <c r="N30" s="365"/>
      <c r="O30" s="366"/>
      <c r="P30" s="366"/>
      <c r="Q30" s="366"/>
      <c r="R30" s="366"/>
      <c r="S30" s="366"/>
      <c r="T30" s="366"/>
      <c r="U30" s="367"/>
      <c r="V30" s="348"/>
      <c r="W30" s="349"/>
      <c r="X30" s="349"/>
      <c r="Y30" s="350"/>
      <c r="Z30" s="351"/>
      <c r="AA30" s="352"/>
      <c r="AB30" s="352"/>
      <c r="AC30" s="352"/>
      <c r="AD30" s="352"/>
      <c r="AE30" s="352"/>
      <c r="AF30" s="352"/>
      <c r="AG30" s="353"/>
      <c r="AH30" s="340">
        <f t="shared" si="2"/>
        <v>0</v>
      </c>
      <c r="AI30" s="341"/>
      <c r="AJ30" s="341"/>
      <c r="AK30" s="341"/>
      <c r="AL30" s="341"/>
      <c r="AM30" s="341"/>
      <c r="AN30" s="341"/>
      <c r="AO30" s="342"/>
      <c r="AP30" s="370">
        <f t="shared" si="3"/>
        <v>0</v>
      </c>
      <c r="AQ30" s="371"/>
      <c r="AR30" s="371"/>
      <c r="AS30" s="371"/>
      <c r="AT30" s="371"/>
      <c r="AU30" s="371"/>
      <c r="AV30" s="371"/>
      <c r="AW30" s="372"/>
      <c r="AX30" s="365"/>
      <c r="AY30" s="366"/>
      <c r="AZ30" s="366"/>
      <c r="BA30" s="366"/>
      <c r="BB30" s="366"/>
      <c r="BC30" s="366"/>
      <c r="BD30" s="367"/>
    </row>
    <row r="31" spans="1:57" ht="39" customHeight="1" x14ac:dyDescent="0.2">
      <c r="B31" s="365"/>
      <c r="C31" s="366"/>
      <c r="D31" s="366"/>
      <c r="E31" s="366"/>
      <c r="F31" s="366"/>
      <c r="G31" s="366"/>
      <c r="H31" s="366"/>
      <c r="I31" s="366"/>
      <c r="J31" s="366"/>
      <c r="K31" s="366"/>
      <c r="L31" s="366"/>
      <c r="M31" s="367"/>
      <c r="N31" s="365"/>
      <c r="O31" s="366"/>
      <c r="P31" s="366"/>
      <c r="Q31" s="366"/>
      <c r="R31" s="366"/>
      <c r="S31" s="366"/>
      <c r="T31" s="366"/>
      <c r="U31" s="367"/>
      <c r="V31" s="348"/>
      <c r="W31" s="349"/>
      <c r="X31" s="349"/>
      <c r="Y31" s="350"/>
      <c r="Z31" s="351"/>
      <c r="AA31" s="352"/>
      <c r="AB31" s="352"/>
      <c r="AC31" s="352"/>
      <c r="AD31" s="352"/>
      <c r="AE31" s="352"/>
      <c r="AF31" s="352"/>
      <c r="AG31" s="353"/>
      <c r="AH31" s="340">
        <f t="shared" si="2"/>
        <v>0</v>
      </c>
      <c r="AI31" s="341"/>
      <c r="AJ31" s="341"/>
      <c r="AK31" s="341"/>
      <c r="AL31" s="341"/>
      <c r="AM31" s="341"/>
      <c r="AN31" s="341"/>
      <c r="AO31" s="342"/>
      <c r="AP31" s="370">
        <f t="shared" si="3"/>
        <v>0</v>
      </c>
      <c r="AQ31" s="371"/>
      <c r="AR31" s="371"/>
      <c r="AS31" s="371"/>
      <c r="AT31" s="371"/>
      <c r="AU31" s="371"/>
      <c r="AV31" s="371"/>
      <c r="AW31" s="372"/>
      <c r="AX31" s="365"/>
      <c r="AY31" s="366"/>
      <c r="AZ31" s="366"/>
      <c r="BA31" s="366"/>
      <c r="BB31" s="366"/>
      <c r="BC31" s="366"/>
      <c r="BD31" s="367"/>
    </row>
    <row r="32" spans="1:57" ht="39" customHeight="1" x14ac:dyDescent="0.2">
      <c r="B32" s="365"/>
      <c r="C32" s="366"/>
      <c r="D32" s="366"/>
      <c r="E32" s="366"/>
      <c r="F32" s="366"/>
      <c r="G32" s="366"/>
      <c r="H32" s="366"/>
      <c r="I32" s="366"/>
      <c r="J32" s="366"/>
      <c r="K32" s="366"/>
      <c r="L32" s="366"/>
      <c r="M32" s="367"/>
      <c r="N32" s="365"/>
      <c r="O32" s="366"/>
      <c r="P32" s="366"/>
      <c r="Q32" s="366"/>
      <c r="R32" s="366"/>
      <c r="S32" s="366"/>
      <c r="T32" s="366"/>
      <c r="U32" s="367"/>
      <c r="V32" s="348"/>
      <c r="W32" s="349"/>
      <c r="X32" s="349"/>
      <c r="Y32" s="350"/>
      <c r="Z32" s="351"/>
      <c r="AA32" s="352"/>
      <c r="AB32" s="352"/>
      <c r="AC32" s="352"/>
      <c r="AD32" s="352"/>
      <c r="AE32" s="352"/>
      <c r="AF32" s="352"/>
      <c r="AG32" s="353"/>
      <c r="AH32" s="340">
        <f t="shared" si="2"/>
        <v>0</v>
      </c>
      <c r="AI32" s="341"/>
      <c r="AJ32" s="341"/>
      <c r="AK32" s="341"/>
      <c r="AL32" s="341"/>
      <c r="AM32" s="341"/>
      <c r="AN32" s="341"/>
      <c r="AO32" s="342"/>
      <c r="AP32" s="370">
        <f t="shared" si="3"/>
        <v>0</v>
      </c>
      <c r="AQ32" s="371"/>
      <c r="AR32" s="371"/>
      <c r="AS32" s="371"/>
      <c r="AT32" s="371"/>
      <c r="AU32" s="371"/>
      <c r="AV32" s="371"/>
      <c r="AW32" s="372"/>
      <c r="AX32" s="365"/>
      <c r="AY32" s="366"/>
      <c r="AZ32" s="366"/>
      <c r="BA32" s="366"/>
      <c r="BB32" s="366"/>
      <c r="BC32" s="366"/>
      <c r="BD32" s="367"/>
    </row>
    <row r="33" spans="1:57" ht="39" customHeight="1" x14ac:dyDescent="0.2">
      <c r="B33" s="365"/>
      <c r="C33" s="366"/>
      <c r="D33" s="366"/>
      <c r="E33" s="366"/>
      <c r="F33" s="366"/>
      <c r="G33" s="366"/>
      <c r="H33" s="366"/>
      <c r="I33" s="366"/>
      <c r="J33" s="366"/>
      <c r="K33" s="366"/>
      <c r="L33" s="366"/>
      <c r="M33" s="367"/>
      <c r="N33" s="365"/>
      <c r="O33" s="366"/>
      <c r="P33" s="366"/>
      <c r="Q33" s="366"/>
      <c r="R33" s="366"/>
      <c r="S33" s="366"/>
      <c r="T33" s="366"/>
      <c r="U33" s="367"/>
      <c r="V33" s="348"/>
      <c r="W33" s="349"/>
      <c r="X33" s="349"/>
      <c r="Y33" s="350"/>
      <c r="Z33" s="351"/>
      <c r="AA33" s="352"/>
      <c r="AB33" s="352"/>
      <c r="AC33" s="352"/>
      <c r="AD33" s="352"/>
      <c r="AE33" s="352"/>
      <c r="AF33" s="352"/>
      <c r="AG33" s="353"/>
      <c r="AH33" s="340">
        <f t="shared" si="2"/>
        <v>0</v>
      </c>
      <c r="AI33" s="341"/>
      <c r="AJ33" s="341"/>
      <c r="AK33" s="341"/>
      <c r="AL33" s="341"/>
      <c r="AM33" s="341"/>
      <c r="AN33" s="341"/>
      <c r="AO33" s="342"/>
      <c r="AP33" s="370">
        <f t="shared" si="3"/>
        <v>0</v>
      </c>
      <c r="AQ33" s="371"/>
      <c r="AR33" s="371"/>
      <c r="AS33" s="371"/>
      <c r="AT33" s="371"/>
      <c r="AU33" s="371"/>
      <c r="AV33" s="371"/>
      <c r="AW33" s="372"/>
      <c r="AX33" s="365"/>
      <c r="AY33" s="366"/>
      <c r="AZ33" s="366"/>
      <c r="BA33" s="366"/>
      <c r="BB33" s="366"/>
      <c r="BC33" s="366"/>
      <c r="BD33" s="367"/>
    </row>
    <row r="34" spans="1:57" s="136" customFormat="1" ht="39" customHeight="1" x14ac:dyDescent="0.2">
      <c r="B34" s="365"/>
      <c r="C34" s="366"/>
      <c r="D34" s="366"/>
      <c r="E34" s="366"/>
      <c r="F34" s="366"/>
      <c r="G34" s="366"/>
      <c r="H34" s="366"/>
      <c r="I34" s="366"/>
      <c r="J34" s="366"/>
      <c r="K34" s="366"/>
      <c r="L34" s="366"/>
      <c r="M34" s="367"/>
      <c r="N34" s="365"/>
      <c r="O34" s="366"/>
      <c r="P34" s="366"/>
      <c r="Q34" s="366"/>
      <c r="R34" s="366"/>
      <c r="S34" s="366"/>
      <c r="T34" s="366"/>
      <c r="U34" s="367"/>
      <c r="V34" s="348"/>
      <c r="W34" s="349"/>
      <c r="X34" s="349"/>
      <c r="Y34" s="350"/>
      <c r="Z34" s="351"/>
      <c r="AA34" s="352"/>
      <c r="AB34" s="352"/>
      <c r="AC34" s="352"/>
      <c r="AD34" s="352"/>
      <c r="AE34" s="352"/>
      <c r="AF34" s="352"/>
      <c r="AG34" s="353"/>
      <c r="AH34" s="340">
        <f t="shared" si="2"/>
        <v>0</v>
      </c>
      <c r="AI34" s="341"/>
      <c r="AJ34" s="341"/>
      <c r="AK34" s="341"/>
      <c r="AL34" s="341"/>
      <c r="AM34" s="341"/>
      <c r="AN34" s="341"/>
      <c r="AO34" s="342"/>
      <c r="AP34" s="370">
        <f t="shared" si="3"/>
        <v>0</v>
      </c>
      <c r="AQ34" s="371"/>
      <c r="AR34" s="371"/>
      <c r="AS34" s="371"/>
      <c r="AT34" s="371"/>
      <c r="AU34" s="371"/>
      <c r="AV34" s="371"/>
      <c r="AW34" s="372"/>
      <c r="AX34" s="365"/>
      <c r="AY34" s="366"/>
      <c r="AZ34" s="366"/>
      <c r="BA34" s="366"/>
      <c r="BB34" s="366"/>
      <c r="BC34" s="366"/>
      <c r="BD34" s="367"/>
    </row>
    <row r="35" spans="1:57" s="136" customFormat="1" ht="39" customHeight="1" x14ac:dyDescent="0.2">
      <c r="B35" s="365"/>
      <c r="C35" s="366"/>
      <c r="D35" s="366"/>
      <c r="E35" s="366"/>
      <c r="F35" s="366"/>
      <c r="G35" s="366"/>
      <c r="H35" s="366"/>
      <c r="I35" s="366"/>
      <c r="J35" s="366"/>
      <c r="K35" s="366"/>
      <c r="L35" s="366"/>
      <c r="M35" s="367"/>
      <c r="N35" s="365"/>
      <c r="O35" s="366"/>
      <c r="P35" s="366"/>
      <c r="Q35" s="366"/>
      <c r="R35" s="366"/>
      <c r="S35" s="366"/>
      <c r="T35" s="366"/>
      <c r="U35" s="367"/>
      <c r="V35" s="348"/>
      <c r="W35" s="349"/>
      <c r="X35" s="349"/>
      <c r="Y35" s="350"/>
      <c r="Z35" s="351"/>
      <c r="AA35" s="352"/>
      <c r="AB35" s="352"/>
      <c r="AC35" s="352"/>
      <c r="AD35" s="352"/>
      <c r="AE35" s="352"/>
      <c r="AF35" s="352"/>
      <c r="AG35" s="353"/>
      <c r="AH35" s="340">
        <f t="shared" si="2"/>
        <v>0</v>
      </c>
      <c r="AI35" s="341"/>
      <c r="AJ35" s="341"/>
      <c r="AK35" s="341"/>
      <c r="AL35" s="341"/>
      <c r="AM35" s="341"/>
      <c r="AN35" s="341"/>
      <c r="AO35" s="342"/>
      <c r="AP35" s="370">
        <f t="shared" si="3"/>
        <v>0</v>
      </c>
      <c r="AQ35" s="371"/>
      <c r="AR35" s="371"/>
      <c r="AS35" s="371"/>
      <c r="AT35" s="371"/>
      <c r="AU35" s="371"/>
      <c r="AV35" s="371"/>
      <c r="AW35" s="372"/>
      <c r="AX35" s="365"/>
      <c r="AY35" s="366"/>
      <c r="AZ35" s="366"/>
      <c r="BA35" s="366"/>
      <c r="BB35" s="366"/>
      <c r="BC35" s="366"/>
      <c r="BD35" s="367"/>
    </row>
    <row r="36" spans="1:57" ht="39" customHeight="1" x14ac:dyDescent="0.2">
      <c r="B36" s="365"/>
      <c r="C36" s="366"/>
      <c r="D36" s="366"/>
      <c r="E36" s="366"/>
      <c r="F36" s="366"/>
      <c r="G36" s="366"/>
      <c r="H36" s="366"/>
      <c r="I36" s="366"/>
      <c r="J36" s="366"/>
      <c r="K36" s="366"/>
      <c r="L36" s="366"/>
      <c r="M36" s="367"/>
      <c r="N36" s="365"/>
      <c r="O36" s="366"/>
      <c r="P36" s="366"/>
      <c r="Q36" s="366"/>
      <c r="R36" s="366"/>
      <c r="S36" s="366"/>
      <c r="T36" s="366"/>
      <c r="U36" s="367"/>
      <c r="V36" s="348"/>
      <c r="W36" s="349"/>
      <c r="X36" s="349"/>
      <c r="Y36" s="350"/>
      <c r="Z36" s="351"/>
      <c r="AA36" s="352"/>
      <c r="AB36" s="352"/>
      <c r="AC36" s="352"/>
      <c r="AD36" s="352"/>
      <c r="AE36" s="352"/>
      <c r="AF36" s="352"/>
      <c r="AG36" s="353"/>
      <c r="AH36" s="340">
        <f t="shared" si="2"/>
        <v>0</v>
      </c>
      <c r="AI36" s="341"/>
      <c r="AJ36" s="341"/>
      <c r="AK36" s="341"/>
      <c r="AL36" s="341"/>
      <c r="AM36" s="341"/>
      <c r="AN36" s="341"/>
      <c r="AO36" s="342"/>
      <c r="AP36" s="370">
        <f t="shared" si="3"/>
        <v>0</v>
      </c>
      <c r="AQ36" s="371"/>
      <c r="AR36" s="371"/>
      <c r="AS36" s="371"/>
      <c r="AT36" s="371"/>
      <c r="AU36" s="371"/>
      <c r="AV36" s="371"/>
      <c r="AW36" s="372"/>
      <c r="AX36" s="365"/>
      <c r="AY36" s="366"/>
      <c r="AZ36" s="366"/>
      <c r="BA36" s="366"/>
      <c r="BB36" s="366"/>
      <c r="BC36" s="366"/>
      <c r="BD36" s="367"/>
    </row>
    <row r="37" spans="1:57" ht="37.5" customHeight="1" x14ac:dyDescent="0.2">
      <c r="A37" s="152"/>
      <c r="B37" s="406" t="s">
        <v>26</v>
      </c>
      <c r="C37" s="407"/>
      <c r="D37" s="407"/>
      <c r="E37" s="407"/>
      <c r="F37" s="407"/>
      <c r="G37" s="407"/>
      <c r="H37" s="407"/>
      <c r="I37" s="407"/>
      <c r="J37" s="407"/>
      <c r="K37" s="407"/>
      <c r="L37" s="407"/>
      <c r="M37" s="407"/>
      <c r="N37" s="407"/>
      <c r="O37" s="407"/>
      <c r="P37" s="407"/>
      <c r="Q37" s="407"/>
      <c r="R37" s="407"/>
      <c r="S37" s="407"/>
      <c r="T37" s="407"/>
      <c r="U37" s="407"/>
      <c r="V37" s="407"/>
      <c r="W37" s="407"/>
      <c r="X37" s="407"/>
      <c r="Y37" s="407"/>
      <c r="Z37" s="407"/>
      <c r="AA37" s="407"/>
      <c r="AB37" s="407"/>
      <c r="AC37" s="407"/>
      <c r="AD37" s="407"/>
      <c r="AE37" s="407"/>
      <c r="AF37" s="407"/>
      <c r="AG37" s="408"/>
      <c r="AH37" s="357">
        <f>SUM(AH27:AO36)</f>
        <v>0</v>
      </c>
      <c r="AI37" s="357"/>
      <c r="AJ37" s="357"/>
      <c r="AK37" s="357"/>
      <c r="AL37" s="357"/>
      <c r="AM37" s="357"/>
      <c r="AN37" s="357"/>
      <c r="AO37" s="357"/>
      <c r="AP37" s="357">
        <f>SUM(AP27:AW36)</f>
        <v>0</v>
      </c>
      <c r="AQ37" s="357"/>
      <c r="AR37" s="357"/>
      <c r="AS37" s="357"/>
      <c r="AT37" s="357"/>
      <c r="AU37" s="357"/>
      <c r="AV37" s="357"/>
      <c r="AW37" s="357"/>
      <c r="AX37" s="401"/>
      <c r="AY37" s="401"/>
      <c r="AZ37" s="401"/>
      <c r="BA37" s="401"/>
      <c r="BB37" s="401"/>
      <c r="BC37" s="401"/>
      <c r="BD37" s="401"/>
      <c r="BE37" s="152"/>
    </row>
    <row r="38" spans="1:57" ht="18" customHeight="1" x14ac:dyDescent="0.2">
      <c r="A38" s="152"/>
      <c r="B38" s="153"/>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153"/>
      <c r="AK38" s="153"/>
      <c r="AL38" s="153"/>
      <c r="AM38" s="153"/>
      <c r="AN38" s="153"/>
      <c r="AO38" s="153"/>
      <c r="AP38" s="153"/>
      <c r="AQ38" s="153"/>
      <c r="AR38" s="153"/>
      <c r="AS38" s="153"/>
      <c r="AT38" s="153"/>
      <c r="AU38" s="153"/>
      <c r="AV38" s="153"/>
      <c r="AW38" s="153"/>
      <c r="AX38" s="153"/>
      <c r="AY38" s="153"/>
      <c r="AZ38" s="153"/>
      <c r="BA38" s="153"/>
      <c r="BB38" s="153"/>
      <c r="BC38" s="153"/>
      <c r="BD38" s="153"/>
      <c r="BE38" s="152"/>
    </row>
    <row r="39" spans="1:57" ht="18" customHeight="1" x14ac:dyDescent="0.2">
      <c r="A39" s="388" t="s">
        <v>162</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8"/>
      <c r="AL39" s="388"/>
      <c r="AM39" s="388"/>
      <c r="AN39" s="388"/>
      <c r="AO39" s="388"/>
      <c r="AP39" s="388"/>
      <c r="AQ39" s="388"/>
      <c r="AR39" s="388"/>
      <c r="AS39" s="388"/>
      <c r="AT39" s="388"/>
      <c r="AU39" s="388"/>
      <c r="AV39" s="388"/>
      <c r="AW39" s="388"/>
      <c r="AX39" s="388"/>
      <c r="AY39" s="388"/>
      <c r="AZ39" s="388"/>
      <c r="BA39" s="388"/>
      <c r="BB39" s="388"/>
      <c r="BC39" s="388"/>
      <c r="BD39" s="388"/>
      <c r="BE39" s="152"/>
    </row>
    <row r="40" spans="1:57" ht="18" customHeight="1" x14ac:dyDescent="0.2">
      <c r="A40" s="152"/>
      <c r="B40" s="405" t="s">
        <v>163</v>
      </c>
      <c r="C40" s="405"/>
      <c r="D40" s="405"/>
      <c r="E40" s="405"/>
      <c r="F40" s="405"/>
      <c r="G40" s="405"/>
      <c r="H40" s="405"/>
      <c r="I40" s="405"/>
      <c r="J40" s="405"/>
      <c r="K40" s="405"/>
      <c r="L40" s="405"/>
      <c r="M40" s="405"/>
      <c r="N40" s="405"/>
      <c r="O40" s="405"/>
      <c r="P40" s="405"/>
      <c r="Q40" s="405"/>
      <c r="R40" s="405"/>
      <c r="S40" s="405"/>
      <c r="T40" s="405"/>
      <c r="U40" s="405"/>
      <c r="V40" s="405"/>
      <c r="W40" s="405"/>
      <c r="X40" s="405"/>
      <c r="Y40" s="405"/>
      <c r="Z40" s="405"/>
      <c r="AA40" s="405"/>
      <c r="AB40" s="405"/>
      <c r="AC40" s="405"/>
      <c r="AD40" s="405"/>
      <c r="AE40" s="405"/>
      <c r="AF40" s="405"/>
      <c r="AG40" s="405"/>
      <c r="AH40" s="405"/>
      <c r="AI40" s="405"/>
      <c r="AJ40" s="405"/>
      <c r="AK40" s="405"/>
      <c r="AL40" s="405"/>
      <c r="AM40" s="405"/>
      <c r="AN40" s="405"/>
      <c r="AO40" s="405"/>
      <c r="AP40" s="405"/>
      <c r="AQ40" s="405"/>
      <c r="AR40" s="405"/>
      <c r="AS40" s="405"/>
      <c r="AT40" s="405"/>
      <c r="AU40" s="405"/>
      <c r="AV40" s="405"/>
      <c r="AW40" s="405"/>
      <c r="AX40" s="405"/>
      <c r="AY40" s="405"/>
      <c r="AZ40" s="405"/>
      <c r="BA40" s="405"/>
      <c r="BB40" s="405"/>
      <c r="BC40" s="405"/>
      <c r="BD40" s="405"/>
      <c r="BE40" s="405"/>
    </row>
    <row r="41" spans="1:57" ht="18" customHeight="1" x14ac:dyDescent="0.2">
      <c r="A41" s="152"/>
      <c r="B41" s="405" t="s">
        <v>164</v>
      </c>
      <c r="C41" s="405"/>
      <c r="D41" s="405"/>
      <c r="E41" s="405"/>
      <c r="F41" s="405"/>
      <c r="G41" s="405"/>
      <c r="H41" s="405"/>
      <c r="I41" s="405"/>
      <c r="J41" s="405"/>
      <c r="K41" s="405"/>
      <c r="L41" s="405"/>
      <c r="M41" s="405"/>
      <c r="N41" s="405"/>
      <c r="O41" s="405"/>
      <c r="P41" s="405"/>
      <c r="Q41" s="405"/>
      <c r="R41" s="405"/>
      <c r="S41" s="405"/>
      <c r="T41" s="405"/>
      <c r="U41" s="405"/>
      <c r="V41" s="405"/>
      <c r="W41" s="405"/>
      <c r="X41" s="405"/>
      <c r="Y41" s="405"/>
      <c r="Z41" s="405"/>
      <c r="AA41" s="405"/>
      <c r="AB41" s="405"/>
      <c r="AC41" s="405"/>
      <c r="AD41" s="405"/>
      <c r="AE41" s="405"/>
      <c r="AF41" s="405"/>
      <c r="AG41" s="405"/>
      <c r="AH41" s="405"/>
      <c r="AI41" s="405"/>
      <c r="AJ41" s="405"/>
      <c r="AK41" s="405"/>
      <c r="AL41" s="405"/>
      <c r="AM41" s="405"/>
      <c r="AN41" s="405"/>
      <c r="AO41" s="405"/>
      <c r="AP41" s="405"/>
      <c r="AQ41" s="405"/>
      <c r="AR41" s="405"/>
      <c r="AS41" s="405"/>
      <c r="AT41" s="405"/>
      <c r="AU41" s="405"/>
      <c r="AV41" s="405"/>
      <c r="AW41" s="405"/>
      <c r="AX41" s="405"/>
      <c r="AY41" s="405"/>
      <c r="AZ41" s="405"/>
      <c r="BA41" s="405"/>
      <c r="BB41" s="405"/>
      <c r="BC41" s="405"/>
      <c r="BD41" s="405"/>
      <c r="BE41" s="405"/>
    </row>
    <row r="42" spans="1:57" ht="18" customHeight="1" x14ac:dyDescent="0.2">
      <c r="A42" s="152"/>
      <c r="B42" s="390" t="s">
        <v>179</v>
      </c>
      <c r="C42" s="390"/>
      <c r="D42" s="390"/>
      <c r="E42" s="390"/>
      <c r="F42" s="390"/>
      <c r="G42" s="390"/>
      <c r="H42" s="390"/>
      <c r="I42" s="390"/>
      <c r="J42" s="390"/>
      <c r="K42" s="390"/>
      <c r="L42" s="390"/>
      <c r="M42" s="390"/>
      <c r="N42" s="390"/>
      <c r="O42" s="390"/>
      <c r="P42" s="390"/>
      <c r="Q42" s="390"/>
      <c r="R42" s="390"/>
      <c r="S42" s="390"/>
      <c r="T42" s="390"/>
      <c r="U42" s="390"/>
      <c r="V42" s="390"/>
      <c r="W42" s="390"/>
      <c r="X42" s="390"/>
      <c r="Y42" s="390"/>
      <c r="Z42" s="390"/>
      <c r="AA42" s="390"/>
      <c r="AB42" s="390"/>
      <c r="AC42" s="390"/>
      <c r="AD42" s="390"/>
      <c r="AE42" s="390"/>
      <c r="AF42" s="390"/>
      <c r="AG42" s="390"/>
      <c r="AH42" s="390"/>
      <c r="AI42" s="390"/>
      <c r="AJ42" s="390"/>
      <c r="AK42" s="390"/>
      <c r="AL42" s="390"/>
      <c r="AM42" s="390"/>
      <c r="AN42" s="390"/>
      <c r="AO42" s="390"/>
      <c r="AP42" s="390"/>
      <c r="AQ42" s="390"/>
      <c r="AR42" s="390"/>
      <c r="AS42" s="390"/>
      <c r="AT42" s="390"/>
      <c r="AU42" s="390"/>
      <c r="AV42" s="390"/>
      <c r="AW42" s="390"/>
      <c r="AX42" s="390"/>
      <c r="AY42" s="390"/>
      <c r="AZ42" s="390"/>
      <c r="BA42" s="390"/>
      <c r="BB42" s="390"/>
      <c r="BC42" s="390"/>
      <c r="BD42" s="390"/>
      <c r="BE42" s="390"/>
    </row>
    <row r="43" spans="1:57" ht="18" customHeight="1" x14ac:dyDescent="0.2">
      <c r="A43" s="152"/>
      <c r="B43" s="153"/>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155"/>
      <c r="AJ43" s="155"/>
      <c r="AK43" s="155"/>
      <c r="AL43" s="155"/>
      <c r="AM43" s="155"/>
      <c r="AN43" s="155"/>
      <c r="AO43" s="155"/>
      <c r="AP43" s="155"/>
      <c r="AQ43" s="155"/>
      <c r="AR43" s="155"/>
      <c r="AS43" s="155"/>
      <c r="AT43" s="155"/>
      <c r="AU43" s="155"/>
      <c r="AV43" s="155"/>
      <c r="AW43" s="155"/>
      <c r="AX43" s="155"/>
      <c r="AY43" s="155"/>
      <c r="AZ43" s="155"/>
      <c r="BA43" s="155"/>
      <c r="BB43" s="155"/>
      <c r="BC43" s="155"/>
      <c r="BD43" s="158" t="s">
        <v>55</v>
      </c>
      <c r="BE43" s="152"/>
    </row>
    <row r="44" spans="1:57" ht="37.5" customHeight="1" x14ac:dyDescent="0.2">
      <c r="A44" s="152"/>
      <c r="B44" s="373" t="s">
        <v>56</v>
      </c>
      <c r="C44" s="374"/>
      <c r="D44" s="374"/>
      <c r="E44" s="374"/>
      <c r="F44" s="374"/>
      <c r="G44" s="374"/>
      <c r="H44" s="374"/>
      <c r="I44" s="374"/>
      <c r="J44" s="374"/>
      <c r="K44" s="374"/>
      <c r="L44" s="374"/>
      <c r="M44" s="375"/>
      <c r="N44" s="395" t="s">
        <v>57</v>
      </c>
      <c r="O44" s="396"/>
      <c r="P44" s="396"/>
      <c r="Q44" s="396"/>
      <c r="R44" s="396"/>
      <c r="S44" s="396"/>
      <c r="T44" s="396"/>
      <c r="U44" s="397"/>
      <c r="V44" s="373" t="s">
        <v>54</v>
      </c>
      <c r="W44" s="374"/>
      <c r="X44" s="374"/>
      <c r="Y44" s="375"/>
      <c r="Z44" s="373" t="s">
        <v>97</v>
      </c>
      <c r="AA44" s="374"/>
      <c r="AB44" s="374"/>
      <c r="AC44" s="374"/>
      <c r="AD44" s="374"/>
      <c r="AE44" s="374"/>
      <c r="AF44" s="374"/>
      <c r="AG44" s="375"/>
      <c r="AH44" s="402" t="s">
        <v>23</v>
      </c>
      <c r="AI44" s="403"/>
      <c r="AJ44" s="403"/>
      <c r="AK44" s="403"/>
      <c r="AL44" s="403"/>
      <c r="AM44" s="403"/>
      <c r="AN44" s="403"/>
      <c r="AO44" s="403"/>
      <c r="AP44" s="403"/>
      <c r="AQ44" s="403"/>
      <c r="AR44" s="403"/>
      <c r="AS44" s="403"/>
      <c r="AT44" s="403"/>
      <c r="AU44" s="403"/>
      <c r="AV44" s="403"/>
      <c r="AW44" s="404"/>
      <c r="AX44" s="373" t="s">
        <v>25</v>
      </c>
      <c r="AY44" s="374"/>
      <c r="AZ44" s="374"/>
      <c r="BA44" s="374"/>
      <c r="BB44" s="374"/>
      <c r="BC44" s="374"/>
      <c r="BD44" s="375"/>
      <c r="BE44" s="152"/>
    </row>
    <row r="45" spans="1:57" ht="37.5" customHeight="1" x14ac:dyDescent="0.2">
      <c r="A45" s="152"/>
      <c r="B45" s="376"/>
      <c r="C45" s="377"/>
      <c r="D45" s="377"/>
      <c r="E45" s="377"/>
      <c r="F45" s="377"/>
      <c r="G45" s="377"/>
      <c r="H45" s="377"/>
      <c r="I45" s="377"/>
      <c r="J45" s="377"/>
      <c r="K45" s="377"/>
      <c r="L45" s="377"/>
      <c r="M45" s="378"/>
      <c r="N45" s="398"/>
      <c r="O45" s="399"/>
      <c r="P45" s="399"/>
      <c r="Q45" s="399"/>
      <c r="R45" s="399"/>
      <c r="S45" s="399"/>
      <c r="T45" s="399"/>
      <c r="U45" s="400"/>
      <c r="V45" s="376"/>
      <c r="W45" s="377"/>
      <c r="X45" s="377"/>
      <c r="Y45" s="378"/>
      <c r="Z45" s="376"/>
      <c r="AA45" s="377"/>
      <c r="AB45" s="377"/>
      <c r="AC45" s="377"/>
      <c r="AD45" s="377"/>
      <c r="AE45" s="377"/>
      <c r="AF45" s="377"/>
      <c r="AG45" s="378"/>
      <c r="AH45" s="420" t="s">
        <v>44</v>
      </c>
      <c r="AI45" s="420"/>
      <c r="AJ45" s="420"/>
      <c r="AK45" s="420"/>
      <c r="AL45" s="420"/>
      <c r="AM45" s="420"/>
      <c r="AN45" s="420"/>
      <c r="AO45" s="420"/>
      <c r="AP45" s="439" t="s">
        <v>95</v>
      </c>
      <c r="AQ45" s="420"/>
      <c r="AR45" s="420"/>
      <c r="AS45" s="420"/>
      <c r="AT45" s="420"/>
      <c r="AU45" s="420"/>
      <c r="AV45" s="420"/>
      <c r="AW45" s="420"/>
      <c r="AX45" s="376"/>
      <c r="AY45" s="377"/>
      <c r="AZ45" s="377"/>
      <c r="BA45" s="377"/>
      <c r="BB45" s="377"/>
      <c r="BC45" s="377"/>
      <c r="BD45" s="378"/>
      <c r="BE45" s="152"/>
    </row>
    <row r="46" spans="1:57" ht="37.5" customHeight="1" x14ac:dyDescent="0.2">
      <c r="B46" s="365"/>
      <c r="C46" s="366"/>
      <c r="D46" s="366"/>
      <c r="E46" s="366"/>
      <c r="F46" s="366"/>
      <c r="G46" s="366"/>
      <c r="H46" s="366"/>
      <c r="I46" s="366"/>
      <c r="J46" s="366"/>
      <c r="K46" s="366"/>
      <c r="L46" s="366"/>
      <c r="M46" s="367"/>
      <c r="N46" s="365"/>
      <c r="O46" s="366"/>
      <c r="P46" s="366"/>
      <c r="Q46" s="366"/>
      <c r="R46" s="366"/>
      <c r="S46" s="366"/>
      <c r="T46" s="366"/>
      <c r="U46" s="367"/>
      <c r="V46" s="348"/>
      <c r="W46" s="349"/>
      <c r="X46" s="349"/>
      <c r="Y46" s="350"/>
      <c r="Z46" s="351"/>
      <c r="AA46" s="352"/>
      <c r="AB46" s="352"/>
      <c r="AC46" s="352"/>
      <c r="AD46" s="352"/>
      <c r="AE46" s="352"/>
      <c r="AF46" s="352"/>
      <c r="AG46" s="353"/>
      <c r="AH46" s="340">
        <f>ROUNDDOWN(V46*Z46*1.1,0)</f>
        <v>0</v>
      </c>
      <c r="AI46" s="341"/>
      <c r="AJ46" s="341"/>
      <c r="AK46" s="341"/>
      <c r="AL46" s="341"/>
      <c r="AM46" s="341"/>
      <c r="AN46" s="341"/>
      <c r="AO46" s="342"/>
      <c r="AP46" s="370">
        <f>ROUNDDOWN(V46*Z46,0)</f>
        <v>0</v>
      </c>
      <c r="AQ46" s="371"/>
      <c r="AR46" s="371"/>
      <c r="AS46" s="371"/>
      <c r="AT46" s="371"/>
      <c r="AU46" s="371"/>
      <c r="AV46" s="371"/>
      <c r="AW46" s="372"/>
      <c r="AX46" s="365"/>
      <c r="AY46" s="366"/>
      <c r="AZ46" s="366"/>
      <c r="BA46" s="366"/>
      <c r="BB46" s="366"/>
      <c r="BC46" s="366"/>
      <c r="BD46" s="367"/>
    </row>
    <row r="47" spans="1:57" ht="37.5" customHeight="1" x14ac:dyDescent="0.2">
      <c r="B47" s="365"/>
      <c r="C47" s="366"/>
      <c r="D47" s="366"/>
      <c r="E47" s="366"/>
      <c r="F47" s="366"/>
      <c r="G47" s="366"/>
      <c r="H47" s="366"/>
      <c r="I47" s="366"/>
      <c r="J47" s="366"/>
      <c r="K47" s="366"/>
      <c r="L47" s="366"/>
      <c r="M47" s="367"/>
      <c r="N47" s="365"/>
      <c r="O47" s="366"/>
      <c r="P47" s="366"/>
      <c r="Q47" s="366"/>
      <c r="R47" s="366"/>
      <c r="S47" s="366"/>
      <c r="T47" s="366"/>
      <c r="U47" s="367"/>
      <c r="V47" s="348"/>
      <c r="W47" s="349"/>
      <c r="X47" s="349"/>
      <c r="Y47" s="350"/>
      <c r="Z47" s="351"/>
      <c r="AA47" s="352"/>
      <c r="AB47" s="352"/>
      <c r="AC47" s="352"/>
      <c r="AD47" s="352"/>
      <c r="AE47" s="352"/>
      <c r="AF47" s="352"/>
      <c r="AG47" s="353"/>
      <c r="AH47" s="340">
        <f t="shared" ref="AH47:AH55" si="4">ROUNDDOWN(V47*Z47*1.1,0)</f>
        <v>0</v>
      </c>
      <c r="AI47" s="341"/>
      <c r="AJ47" s="341"/>
      <c r="AK47" s="341"/>
      <c r="AL47" s="341"/>
      <c r="AM47" s="341"/>
      <c r="AN47" s="341"/>
      <c r="AO47" s="342"/>
      <c r="AP47" s="370">
        <f t="shared" ref="AP47:AP55" si="5">ROUNDDOWN(V47*Z47,0)</f>
        <v>0</v>
      </c>
      <c r="AQ47" s="371"/>
      <c r="AR47" s="371"/>
      <c r="AS47" s="371"/>
      <c r="AT47" s="371"/>
      <c r="AU47" s="371"/>
      <c r="AV47" s="371"/>
      <c r="AW47" s="372"/>
      <c r="AX47" s="365"/>
      <c r="AY47" s="366"/>
      <c r="AZ47" s="366"/>
      <c r="BA47" s="366"/>
      <c r="BB47" s="366"/>
      <c r="BC47" s="366"/>
      <c r="BD47" s="367"/>
    </row>
    <row r="48" spans="1:57" ht="37.5" customHeight="1" x14ac:dyDescent="0.2">
      <c r="B48" s="365"/>
      <c r="C48" s="366"/>
      <c r="D48" s="366"/>
      <c r="E48" s="366"/>
      <c r="F48" s="366"/>
      <c r="G48" s="366"/>
      <c r="H48" s="366"/>
      <c r="I48" s="366"/>
      <c r="J48" s="366"/>
      <c r="K48" s="366"/>
      <c r="L48" s="366"/>
      <c r="M48" s="367"/>
      <c r="N48" s="365"/>
      <c r="O48" s="366"/>
      <c r="P48" s="366"/>
      <c r="Q48" s="366"/>
      <c r="R48" s="366"/>
      <c r="S48" s="366"/>
      <c r="T48" s="366"/>
      <c r="U48" s="367"/>
      <c r="V48" s="348"/>
      <c r="W48" s="349"/>
      <c r="X48" s="349"/>
      <c r="Y48" s="350"/>
      <c r="Z48" s="351"/>
      <c r="AA48" s="352"/>
      <c r="AB48" s="352"/>
      <c r="AC48" s="352"/>
      <c r="AD48" s="352"/>
      <c r="AE48" s="352"/>
      <c r="AF48" s="352"/>
      <c r="AG48" s="353"/>
      <c r="AH48" s="340">
        <f t="shared" si="4"/>
        <v>0</v>
      </c>
      <c r="AI48" s="341"/>
      <c r="AJ48" s="341"/>
      <c r="AK48" s="341"/>
      <c r="AL48" s="341"/>
      <c r="AM48" s="341"/>
      <c r="AN48" s="341"/>
      <c r="AO48" s="342"/>
      <c r="AP48" s="370">
        <f t="shared" si="5"/>
        <v>0</v>
      </c>
      <c r="AQ48" s="371"/>
      <c r="AR48" s="371"/>
      <c r="AS48" s="371"/>
      <c r="AT48" s="371"/>
      <c r="AU48" s="371"/>
      <c r="AV48" s="371"/>
      <c r="AW48" s="372"/>
      <c r="AX48" s="365"/>
      <c r="AY48" s="366"/>
      <c r="AZ48" s="366"/>
      <c r="BA48" s="366"/>
      <c r="BB48" s="366"/>
      <c r="BC48" s="366"/>
      <c r="BD48" s="367"/>
    </row>
    <row r="49" spans="1:57" ht="37.5" customHeight="1" x14ac:dyDescent="0.2">
      <c r="B49" s="365"/>
      <c r="C49" s="366"/>
      <c r="D49" s="366"/>
      <c r="E49" s="366"/>
      <c r="F49" s="366"/>
      <c r="G49" s="366"/>
      <c r="H49" s="366"/>
      <c r="I49" s="366"/>
      <c r="J49" s="366"/>
      <c r="K49" s="366"/>
      <c r="L49" s="366"/>
      <c r="M49" s="367"/>
      <c r="N49" s="365"/>
      <c r="O49" s="366"/>
      <c r="P49" s="366"/>
      <c r="Q49" s="366"/>
      <c r="R49" s="366"/>
      <c r="S49" s="366"/>
      <c r="T49" s="366"/>
      <c r="U49" s="367"/>
      <c r="V49" s="348"/>
      <c r="W49" s="349"/>
      <c r="X49" s="349"/>
      <c r="Y49" s="350"/>
      <c r="Z49" s="351"/>
      <c r="AA49" s="352"/>
      <c r="AB49" s="352"/>
      <c r="AC49" s="352"/>
      <c r="AD49" s="352"/>
      <c r="AE49" s="352"/>
      <c r="AF49" s="352"/>
      <c r="AG49" s="353"/>
      <c r="AH49" s="340">
        <f t="shared" si="4"/>
        <v>0</v>
      </c>
      <c r="AI49" s="341"/>
      <c r="AJ49" s="341"/>
      <c r="AK49" s="341"/>
      <c r="AL49" s="341"/>
      <c r="AM49" s="341"/>
      <c r="AN49" s="341"/>
      <c r="AO49" s="342"/>
      <c r="AP49" s="370">
        <f t="shared" si="5"/>
        <v>0</v>
      </c>
      <c r="AQ49" s="371"/>
      <c r="AR49" s="371"/>
      <c r="AS49" s="371"/>
      <c r="AT49" s="371"/>
      <c r="AU49" s="371"/>
      <c r="AV49" s="371"/>
      <c r="AW49" s="372"/>
      <c r="AX49" s="365"/>
      <c r="AY49" s="366"/>
      <c r="AZ49" s="366"/>
      <c r="BA49" s="366"/>
      <c r="BB49" s="366"/>
      <c r="BC49" s="366"/>
      <c r="BD49" s="367"/>
    </row>
    <row r="50" spans="1:57" ht="37.5" customHeight="1" x14ac:dyDescent="0.2">
      <c r="B50" s="365"/>
      <c r="C50" s="366"/>
      <c r="D50" s="366"/>
      <c r="E50" s="366"/>
      <c r="F50" s="366"/>
      <c r="G50" s="366"/>
      <c r="H50" s="366"/>
      <c r="I50" s="366"/>
      <c r="J50" s="366"/>
      <c r="K50" s="366"/>
      <c r="L50" s="366"/>
      <c r="M50" s="367"/>
      <c r="N50" s="365"/>
      <c r="O50" s="366"/>
      <c r="P50" s="366"/>
      <c r="Q50" s="366"/>
      <c r="R50" s="366"/>
      <c r="S50" s="366"/>
      <c r="T50" s="366"/>
      <c r="U50" s="367"/>
      <c r="V50" s="348"/>
      <c r="W50" s="349"/>
      <c r="X50" s="349"/>
      <c r="Y50" s="350"/>
      <c r="Z50" s="351"/>
      <c r="AA50" s="352"/>
      <c r="AB50" s="352"/>
      <c r="AC50" s="352"/>
      <c r="AD50" s="352"/>
      <c r="AE50" s="352"/>
      <c r="AF50" s="352"/>
      <c r="AG50" s="353"/>
      <c r="AH50" s="340">
        <f t="shared" si="4"/>
        <v>0</v>
      </c>
      <c r="AI50" s="341"/>
      <c r="AJ50" s="341"/>
      <c r="AK50" s="341"/>
      <c r="AL50" s="341"/>
      <c r="AM50" s="341"/>
      <c r="AN50" s="341"/>
      <c r="AO50" s="342"/>
      <c r="AP50" s="370">
        <f t="shared" si="5"/>
        <v>0</v>
      </c>
      <c r="AQ50" s="371"/>
      <c r="AR50" s="371"/>
      <c r="AS50" s="371"/>
      <c r="AT50" s="371"/>
      <c r="AU50" s="371"/>
      <c r="AV50" s="371"/>
      <c r="AW50" s="372"/>
      <c r="AX50" s="365"/>
      <c r="AY50" s="366"/>
      <c r="AZ50" s="366"/>
      <c r="BA50" s="366"/>
      <c r="BB50" s="366"/>
      <c r="BC50" s="366"/>
      <c r="BD50" s="367"/>
    </row>
    <row r="51" spans="1:57" s="136" customFormat="1" ht="37.5" customHeight="1" x14ac:dyDescent="0.2">
      <c r="B51" s="365"/>
      <c r="C51" s="366"/>
      <c r="D51" s="366"/>
      <c r="E51" s="366"/>
      <c r="F51" s="366"/>
      <c r="G51" s="366"/>
      <c r="H51" s="366"/>
      <c r="I51" s="366"/>
      <c r="J51" s="366"/>
      <c r="K51" s="366"/>
      <c r="L51" s="366"/>
      <c r="M51" s="367"/>
      <c r="N51" s="365"/>
      <c r="O51" s="366"/>
      <c r="P51" s="366"/>
      <c r="Q51" s="366"/>
      <c r="R51" s="366"/>
      <c r="S51" s="366"/>
      <c r="T51" s="366"/>
      <c r="U51" s="367"/>
      <c r="V51" s="348"/>
      <c r="W51" s="349"/>
      <c r="X51" s="349"/>
      <c r="Y51" s="350"/>
      <c r="Z51" s="351"/>
      <c r="AA51" s="352"/>
      <c r="AB51" s="352"/>
      <c r="AC51" s="352"/>
      <c r="AD51" s="352"/>
      <c r="AE51" s="352"/>
      <c r="AF51" s="352"/>
      <c r="AG51" s="353"/>
      <c r="AH51" s="340">
        <f t="shared" si="4"/>
        <v>0</v>
      </c>
      <c r="AI51" s="341"/>
      <c r="AJ51" s="341"/>
      <c r="AK51" s="341"/>
      <c r="AL51" s="341"/>
      <c r="AM51" s="341"/>
      <c r="AN51" s="341"/>
      <c r="AO51" s="342"/>
      <c r="AP51" s="370">
        <f t="shared" si="5"/>
        <v>0</v>
      </c>
      <c r="AQ51" s="371"/>
      <c r="AR51" s="371"/>
      <c r="AS51" s="371"/>
      <c r="AT51" s="371"/>
      <c r="AU51" s="371"/>
      <c r="AV51" s="371"/>
      <c r="AW51" s="372"/>
      <c r="AX51" s="365"/>
      <c r="AY51" s="366"/>
      <c r="AZ51" s="366"/>
      <c r="BA51" s="366"/>
      <c r="BB51" s="366"/>
      <c r="BC51" s="366"/>
      <c r="BD51" s="367"/>
    </row>
    <row r="52" spans="1:57" s="136" customFormat="1" ht="37.5" customHeight="1" x14ac:dyDescent="0.2">
      <c r="B52" s="365"/>
      <c r="C52" s="366"/>
      <c r="D52" s="366"/>
      <c r="E52" s="366"/>
      <c r="F52" s="366"/>
      <c r="G52" s="366"/>
      <c r="H52" s="366"/>
      <c r="I52" s="366"/>
      <c r="J52" s="366"/>
      <c r="K52" s="366"/>
      <c r="L52" s="366"/>
      <c r="M52" s="367"/>
      <c r="N52" s="365"/>
      <c r="O52" s="366"/>
      <c r="P52" s="366"/>
      <c r="Q52" s="366"/>
      <c r="R52" s="366"/>
      <c r="S52" s="366"/>
      <c r="T52" s="366"/>
      <c r="U52" s="367"/>
      <c r="V52" s="348"/>
      <c r="W52" s="349"/>
      <c r="X52" s="349"/>
      <c r="Y52" s="350"/>
      <c r="Z52" s="351"/>
      <c r="AA52" s="352"/>
      <c r="AB52" s="352"/>
      <c r="AC52" s="352"/>
      <c r="AD52" s="352"/>
      <c r="AE52" s="352"/>
      <c r="AF52" s="352"/>
      <c r="AG52" s="353"/>
      <c r="AH52" s="340">
        <f t="shared" si="4"/>
        <v>0</v>
      </c>
      <c r="AI52" s="341"/>
      <c r="AJ52" s="341"/>
      <c r="AK52" s="341"/>
      <c r="AL52" s="341"/>
      <c r="AM52" s="341"/>
      <c r="AN52" s="341"/>
      <c r="AO52" s="342"/>
      <c r="AP52" s="370">
        <f t="shared" si="5"/>
        <v>0</v>
      </c>
      <c r="AQ52" s="371"/>
      <c r="AR52" s="371"/>
      <c r="AS52" s="371"/>
      <c r="AT52" s="371"/>
      <c r="AU52" s="371"/>
      <c r="AV52" s="371"/>
      <c r="AW52" s="372"/>
      <c r="AX52" s="365"/>
      <c r="AY52" s="366"/>
      <c r="AZ52" s="366"/>
      <c r="BA52" s="366"/>
      <c r="BB52" s="366"/>
      <c r="BC52" s="366"/>
      <c r="BD52" s="367"/>
    </row>
    <row r="53" spans="1:57" ht="37.5" customHeight="1" x14ac:dyDescent="0.2">
      <c r="B53" s="365"/>
      <c r="C53" s="366"/>
      <c r="D53" s="366"/>
      <c r="E53" s="366"/>
      <c r="F53" s="366"/>
      <c r="G53" s="366"/>
      <c r="H53" s="366"/>
      <c r="I53" s="366"/>
      <c r="J53" s="366"/>
      <c r="K53" s="366"/>
      <c r="L53" s="366"/>
      <c r="M53" s="367"/>
      <c r="N53" s="365"/>
      <c r="O53" s="366"/>
      <c r="P53" s="366"/>
      <c r="Q53" s="366"/>
      <c r="R53" s="366"/>
      <c r="S53" s="366"/>
      <c r="T53" s="366"/>
      <c r="U53" s="367"/>
      <c r="V53" s="348"/>
      <c r="W53" s="349"/>
      <c r="X53" s="349"/>
      <c r="Y53" s="350"/>
      <c r="Z53" s="351"/>
      <c r="AA53" s="352"/>
      <c r="AB53" s="352"/>
      <c r="AC53" s="352"/>
      <c r="AD53" s="352"/>
      <c r="AE53" s="352"/>
      <c r="AF53" s="352"/>
      <c r="AG53" s="353"/>
      <c r="AH53" s="340">
        <f t="shared" si="4"/>
        <v>0</v>
      </c>
      <c r="AI53" s="341"/>
      <c r="AJ53" s="341"/>
      <c r="AK53" s="341"/>
      <c r="AL53" s="341"/>
      <c r="AM53" s="341"/>
      <c r="AN53" s="341"/>
      <c r="AO53" s="342"/>
      <c r="AP53" s="370">
        <f t="shared" si="5"/>
        <v>0</v>
      </c>
      <c r="AQ53" s="371"/>
      <c r="AR53" s="371"/>
      <c r="AS53" s="371"/>
      <c r="AT53" s="371"/>
      <c r="AU53" s="371"/>
      <c r="AV53" s="371"/>
      <c r="AW53" s="372"/>
      <c r="AX53" s="365"/>
      <c r="AY53" s="366"/>
      <c r="AZ53" s="366"/>
      <c r="BA53" s="366"/>
      <c r="BB53" s="366"/>
      <c r="BC53" s="366"/>
      <c r="BD53" s="367"/>
    </row>
    <row r="54" spans="1:57" ht="37.5" customHeight="1" x14ac:dyDescent="0.2">
      <c r="B54" s="365"/>
      <c r="C54" s="366"/>
      <c r="D54" s="366"/>
      <c r="E54" s="366"/>
      <c r="F54" s="366"/>
      <c r="G54" s="366"/>
      <c r="H54" s="366"/>
      <c r="I54" s="366"/>
      <c r="J54" s="366"/>
      <c r="K54" s="366"/>
      <c r="L54" s="366"/>
      <c r="M54" s="367"/>
      <c r="N54" s="365"/>
      <c r="O54" s="366"/>
      <c r="P54" s="366"/>
      <c r="Q54" s="366"/>
      <c r="R54" s="366"/>
      <c r="S54" s="366"/>
      <c r="T54" s="366"/>
      <c r="U54" s="367"/>
      <c r="V54" s="348"/>
      <c r="W54" s="349"/>
      <c r="X54" s="349"/>
      <c r="Y54" s="350"/>
      <c r="Z54" s="351"/>
      <c r="AA54" s="352"/>
      <c r="AB54" s="352"/>
      <c r="AC54" s="352"/>
      <c r="AD54" s="352"/>
      <c r="AE54" s="352"/>
      <c r="AF54" s="352"/>
      <c r="AG54" s="353"/>
      <c r="AH54" s="340">
        <f t="shared" si="4"/>
        <v>0</v>
      </c>
      <c r="AI54" s="341"/>
      <c r="AJ54" s="341"/>
      <c r="AK54" s="341"/>
      <c r="AL54" s="341"/>
      <c r="AM54" s="341"/>
      <c r="AN54" s="341"/>
      <c r="AO54" s="342"/>
      <c r="AP54" s="370">
        <f t="shared" si="5"/>
        <v>0</v>
      </c>
      <c r="AQ54" s="371"/>
      <c r="AR54" s="371"/>
      <c r="AS54" s="371"/>
      <c r="AT54" s="371"/>
      <c r="AU54" s="371"/>
      <c r="AV54" s="371"/>
      <c r="AW54" s="372"/>
      <c r="AX54" s="365"/>
      <c r="AY54" s="366"/>
      <c r="AZ54" s="366"/>
      <c r="BA54" s="366"/>
      <c r="BB54" s="366"/>
      <c r="BC54" s="366"/>
      <c r="BD54" s="367"/>
    </row>
    <row r="55" spans="1:57" ht="37.5" customHeight="1" x14ac:dyDescent="0.2">
      <c r="B55" s="365"/>
      <c r="C55" s="366"/>
      <c r="D55" s="366"/>
      <c r="E55" s="366"/>
      <c r="F55" s="366"/>
      <c r="G55" s="366"/>
      <c r="H55" s="366"/>
      <c r="I55" s="366"/>
      <c r="J55" s="366"/>
      <c r="K55" s="366"/>
      <c r="L55" s="366"/>
      <c r="M55" s="367"/>
      <c r="N55" s="365"/>
      <c r="O55" s="366"/>
      <c r="P55" s="366"/>
      <c r="Q55" s="366"/>
      <c r="R55" s="366"/>
      <c r="S55" s="366"/>
      <c r="T55" s="366"/>
      <c r="U55" s="367"/>
      <c r="V55" s="348"/>
      <c r="W55" s="349"/>
      <c r="X55" s="349"/>
      <c r="Y55" s="350"/>
      <c r="Z55" s="351"/>
      <c r="AA55" s="352"/>
      <c r="AB55" s="352"/>
      <c r="AC55" s="352"/>
      <c r="AD55" s="352"/>
      <c r="AE55" s="352"/>
      <c r="AF55" s="352"/>
      <c r="AG55" s="353"/>
      <c r="AH55" s="340">
        <f t="shared" si="4"/>
        <v>0</v>
      </c>
      <c r="AI55" s="341"/>
      <c r="AJ55" s="341"/>
      <c r="AK55" s="341"/>
      <c r="AL55" s="341"/>
      <c r="AM55" s="341"/>
      <c r="AN55" s="341"/>
      <c r="AO55" s="342"/>
      <c r="AP55" s="370">
        <f t="shared" si="5"/>
        <v>0</v>
      </c>
      <c r="AQ55" s="371"/>
      <c r="AR55" s="371"/>
      <c r="AS55" s="371"/>
      <c r="AT55" s="371"/>
      <c r="AU55" s="371"/>
      <c r="AV55" s="371"/>
      <c r="AW55" s="372"/>
      <c r="AX55" s="365"/>
      <c r="AY55" s="366"/>
      <c r="AZ55" s="366"/>
      <c r="BA55" s="366"/>
      <c r="BB55" s="366"/>
      <c r="BC55" s="366"/>
      <c r="BD55" s="367"/>
    </row>
    <row r="56" spans="1:57" ht="37.5" customHeight="1" x14ac:dyDescent="0.2">
      <c r="A56" s="152"/>
      <c r="B56" s="406" t="s">
        <v>26</v>
      </c>
      <c r="C56" s="407"/>
      <c r="D56" s="407"/>
      <c r="E56" s="407"/>
      <c r="F56" s="407"/>
      <c r="G56" s="407"/>
      <c r="H56" s="407"/>
      <c r="I56" s="407"/>
      <c r="J56" s="407"/>
      <c r="K56" s="407"/>
      <c r="L56" s="407"/>
      <c r="M56" s="407"/>
      <c r="N56" s="407"/>
      <c r="O56" s="407"/>
      <c r="P56" s="407"/>
      <c r="Q56" s="407"/>
      <c r="R56" s="407"/>
      <c r="S56" s="407"/>
      <c r="T56" s="407"/>
      <c r="U56" s="407"/>
      <c r="V56" s="407"/>
      <c r="W56" s="407"/>
      <c r="X56" s="407"/>
      <c r="Y56" s="407"/>
      <c r="Z56" s="407"/>
      <c r="AA56" s="407"/>
      <c r="AB56" s="407"/>
      <c r="AC56" s="407"/>
      <c r="AD56" s="407"/>
      <c r="AE56" s="407"/>
      <c r="AF56" s="407"/>
      <c r="AG56" s="408"/>
      <c r="AH56" s="357">
        <f>SUM(AH46:AO55)</f>
        <v>0</v>
      </c>
      <c r="AI56" s="357"/>
      <c r="AJ56" s="357"/>
      <c r="AK56" s="357"/>
      <c r="AL56" s="357"/>
      <c r="AM56" s="357"/>
      <c r="AN56" s="357"/>
      <c r="AO56" s="357"/>
      <c r="AP56" s="357">
        <f>SUM(AP46:AW55)</f>
        <v>0</v>
      </c>
      <c r="AQ56" s="357"/>
      <c r="AR56" s="357"/>
      <c r="AS56" s="357"/>
      <c r="AT56" s="357"/>
      <c r="AU56" s="357"/>
      <c r="AV56" s="357"/>
      <c r="AW56" s="357"/>
      <c r="AX56" s="401"/>
      <c r="AY56" s="401"/>
      <c r="AZ56" s="401"/>
      <c r="BA56" s="401"/>
      <c r="BB56" s="401"/>
      <c r="BC56" s="401"/>
      <c r="BD56" s="401"/>
      <c r="BE56" s="152"/>
    </row>
    <row r="57" spans="1:57" ht="18" customHeight="1" x14ac:dyDescent="0.2">
      <c r="A57" s="152"/>
      <c r="B57" s="159"/>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60"/>
      <c r="AI57" s="160"/>
      <c r="AJ57" s="160"/>
      <c r="AK57" s="160"/>
      <c r="AL57" s="160"/>
      <c r="AM57" s="160"/>
      <c r="AN57" s="160"/>
      <c r="AO57" s="160"/>
      <c r="AP57" s="160"/>
      <c r="AQ57" s="160"/>
      <c r="AR57" s="160"/>
      <c r="AS57" s="160"/>
      <c r="AT57" s="160"/>
      <c r="AU57" s="160"/>
      <c r="AV57" s="160"/>
      <c r="AW57" s="160"/>
      <c r="AX57" s="161"/>
      <c r="AY57" s="161"/>
      <c r="AZ57" s="161"/>
      <c r="BA57" s="161"/>
      <c r="BB57" s="161"/>
      <c r="BC57" s="161"/>
      <c r="BD57" s="161"/>
      <c r="BE57" s="152"/>
    </row>
    <row r="58" spans="1:57" ht="18" customHeight="1" x14ac:dyDescent="0.2">
      <c r="A58" s="388" t="s">
        <v>165</v>
      </c>
      <c r="B58" s="388"/>
      <c r="C58" s="388"/>
      <c r="D58" s="388"/>
      <c r="E58" s="388"/>
      <c r="F58" s="388"/>
      <c r="G58" s="388"/>
      <c r="H58" s="388"/>
      <c r="I58" s="388"/>
      <c r="J58" s="388"/>
      <c r="K58" s="388"/>
      <c r="L58" s="388"/>
      <c r="M58" s="388"/>
      <c r="N58" s="388"/>
      <c r="O58" s="388"/>
      <c r="P58" s="388"/>
      <c r="Q58" s="388"/>
      <c r="R58" s="388"/>
      <c r="S58" s="388"/>
      <c r="T58" s="388"/>
      <c r="U58" s="388"/>
      <c r="V58" s="388"/>
      <c r="W58" s="388"/>
      <c r="X58" s="388"/>
      <c r="Y58" s="388"/>
      <c r="Z58" s="388"/>
      <c r="AA58" s="388"/>
      <c r="AB58" s="388"/>
      <c r="AC58" s="388"/>
      <c r="AD58" s="388"/>
      <c r="AE58" s="388"/>
      <c r="AF58" s="388"/>
      <c r="AG58" s="388"/>
      <c r="AH58" s="388"/>
      <c r="AI58" s="388"/>
      <c r="AJ58" s="388"/>
      <c r="AK58" s="388"/>
      <c r="AL58" s="388"/>
      <c r="AM58" s="388"/>
      <c r="AN58" s="388"/>
      <c r="AO58" s="388"/>
      <c r="AP58" s="388"/>
      <c r="AQ58" s="388"/>
      <c r="AR58" s="388"/>
      <c r="AS58" s="388"/>
      <c r="AT58" s="388"/>
      <c r="AU58" s="388"/>
      <c r="AV58" s="388"/>
      <c r="AW58" s="388"/>
      <c r="AX58" s="388"/>
      <c r="AY58" s="388"/>
      <c r="AZ58" s="388"/>
      <c r="BA58" s="388"/>
      <c r="BB58" s="388"/>
      <c r="BC58" s="388"/>
      <c r="BD58" s="388"/>
      <c r="BE58" s="152"/>
    </row>
    <row r="59" spans="1:57" ht="42" customHeight="1" x14ac:dyDescent="0.2">
      <c r="A59" s="152"/>
      <c r="B59" s="393" t="s">
        <v>166</v>
      </c>
      <c r="C59" s="393"/>
      <c r="D59" s="393"/>
      <c r="E59" s="393"/>
      <c r="F59" s="393"/>
      <c r="G59" s="393"/>
      <c r="H59" s="393"/>
      <c r="I59" s="393"/>
      <c r="J59" s="393"/>
      <c r="K59" s="393"/>
      <c r="L59" s="393"/>
      <c r="M59" s="393"/>
      <c r="N59" s="393"/>
      <c r="O59" s="393"/>
      <c r="P59" s="393"/>
      <c r="Q59" s="393"/>
      <c r="R59" s="393"/>
      <c r="S59" s="393"/>
      <c r="T59" s="393"/>
      <c r="U59" s="393"/>
      <c r="V59" s="393"/>
      <c r="W59" s="393"/>
      <c r="X59" s="393"/>
      <c r="Y59" s="393"/>
      <c r="Z59" s="393"/>
      <c r="AA59" s="393"/>
      <c r="AB59" s="393"/>
      <c r="AC59" s="393"/>
      <c r="AD59" s="393"/>
      <c r="AE59" s="393"/>
      <c r="AF59" s="393"/>
      <c r="AG59" s="393"/>
      <c r="AH59" s="393"/>
      <c r="AI59" s="393"/>
      <c r="AJ59" s="393"/>
      <c r="AK59" s="393"/>
      <c r="AL59" s="393"/>
      <c r="AM59" s="393"/>
      <c r="AN59" s="393"/>
      <c r="AO59" s="393"/>
      <c r="AP59" s="393"/>
      <c r="AQ59" s="393"/>
      <c r="AR59" s="393"/>
      <c r="AS59" s="393"/>
      <c r="AT59" s="393"/>
      <c r="AU59" s="393"/>
      <c r="AV59" s="393"/>
      <c r="AW59" s="393"/>
      <c r="AX59" s="393"/>
      <c r="AY59" s="393"/>
      <c r="AZ59" s="393"/>
      <c r="BA59" s="393"/>
      <c r="BB59" s="393"/>
      <c r="BC59" s="393"/>
      <c r="BD59" s="393"/>
      <c r="BE59" s="393"/>
    </row>
    <row r="60" spans="1:57" ht="31.5" customHeight="1" x14ac:dyDescent="0.2">
      <c r="A60" s="152"/>
      <c r="B60" s="394" t="s">
        <v>167</v>
      </c>
      <c r="C60" s="394"/>
      <c r="D60" s="394"/>
      <c r="E60" s="394"/>
      <c r="F60" s="394"/>
      <c r="G60" s="394"/>
      <c r="H60" s="394"/>
      <c r="I60" s="394"/>
      <c r="J60" s="394"/>
      <c r="K60" s="394"/>
      <c r="L60" s="394"/>
      <c r="M60" s="394"/>
      <c r="N60" s="394"/>
      <c r="O60" s="394"/>
      <c r="P60" s="394"/>
      <c r="Q60" s="394"/>
      <c r="R60" s="394"/>
      <c r="S60" s="394"/>
      <c r="T60" s="394"/>
      <c r="U60" s="394"/>
      <c r="V60" s="394"/>
      <c r="W60" s="394"/>
      <c r="X60" s="394"/>
      <c r="Y60" s="394"/>
      <c r="Z60" s="394"/>
      <c r="AA60" s="394"/>
      <c r="AB60" s="394"/>
      <c r="AC60" s="394"/>
      <c r="AD60" s="394"/>
      <c r="AE60" s="394"/>
      <c r="AF60" s="394"/>
      <c r="AG60" s="394"/>
      <c r="AH60" s="394"/>
      <c r="AI60" s="394"/>
      <c r="AJ60" s="394"/>
      <c r="AK60" s="394"/>
      <c r="AL60" s="394"/>
      <c r="AM60" s="394"/>
      <c r="AN60" s="394"/>
      <c r="AO60" s="394"/>
      <c r="AP60" s="394"/>
      <c r="AQ60" s="394"/>
      <c r="AR60" s="394"/>
      <c r="AS60" s="394"/>
      <c r="AT60" s="394"/>
      <c r="AU60" s="394"/>
      <c r="AV60" s="394"/>
      <c r="AW60" s="394"/>
      <c r="AX60" s="394"/>
      <c r="AY60" s="394"/>
      <c r="AZ60" s="394"/>
      <c r="BA60" s="394"/>
      <c r="BB60" s="394"/>
      <c r="BC60" s="394"/>
      <c r="BD60" s="394"/>
      <c r="BE60" s="394"/>
    </row>
    <row r="61" spans="1:57" ht="21.75" customHeight="1" x14ac:dyDescent="0.2">
      <c r="A61" s="152"/>
      <c r="B61" s="390" t="s">
        <v>180</v>
      </c>
      <c r="C61" s="390"/>
      <c r="D61" s="390"/>
      <c r="E61" s="390"/>
      <c r="F61" s="390"/>
      <c r="G61" s="390"/>
      <c r="H61" s="390"/>
      <c r="I61" s="390"/>
      <c r="J61" s="390"/>
      <c r="K61" s="390"/>
      <c r="L61" s="390"/>
      <c r="M61" s="390"/>
      <c r="N61" s="390"/>
      <c r="O61" s="390"/>
      <c r="P61" s="390"/>
      <c r="Q61" s="390"/>
      <c r="R61" s="390"/>
      <c r="S61" s="390"/>
      <c r="T61" s="390"/>
      <c r="U61" s="390"/>
      <c r="V61" s="390"/>
      <c r="W61" s="390"/>
      <c r="X61" s="390"/>
      <c r="Y61" s="390"/>
      <c r="Z61" s="390"/>
      <c r="AA61" s="390"/>
      <c r="AB61" s="390"/>
      <c r="AC61" s="390"/>
      <c r="AD61" s="390"/>
      <c r="AE61" s="390"/>
      <c r="AF61" s="390"/>
      <c r="AG61" s="390"/>
      <c r="AH61" s="390"/>
      <c r="AI61" s="390"/>
      <c r="AJ61" s="390"/>
      <c r="AK61" s="390"/>
      <c r="AL61" s="390"/>
      <c r="AM61" s="390"/>
      <c r="AN61" s="390"/>
      <c r="AO61" s="390"/>
      <c r="AP61" s="390"/>
      <c r="AQ61" s="390"/>
      <c r="AR61" s="390"/>
      <c r="AS61" s="390"/>
      <c r="AT61" s="390"/>
      <c r="AU61" s="390"/>
      <c r="AV61" s="390"/>
      <c r="AW61" s="390"/>
      <c r="AX61" s="390"/>
      <c r="AY61" s="390"/>
      <c r="AZ61" s="390"/>
      <c r="BA61" s="390"/>
      <c r="BB61" s="390"/>
      <c r="BC61" s="390"/>
      <c r="BD61" s="390"/>
      <c r="BE61" s="390"/>
    </row>
    <row r="62" spans="1:57" ht="18" customHeight="1" x14ac:dyDescent="0.2">
      <c r="A62" s="152"/>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c r="AC62" s="155"/>
      <c r="AD62" s="155"/>
      <c r="AE62" s="155"/>
      <c r="AF62" s="155"/>
      <c r="AG62" s="155"/>
      <c r="AH62" s="155"/>
      <c r="AI62" s="155"/>
      <c r="AJ62" s="155"/>
      <c r="AK62" s="155"/>
      <c r="AL62" s="155"/>
      <c r="AM62" s="155"/>
      <c r="AN62" s="155"/>
      <c r="AO62" s="155"/>
      <c r="AP62" s="155"/>
      <c r="AQ62" s="155"/>
      <c r="AR62" s="155"/>
      <c r="AS62" s="155"/>
      <c r="AT62" s="155"/>
      <c r="AU62" s="155"/>
      <c r="AV62" s="155"/>
      <c r="AW62" s="155"/>
      <c r="AX62" s="155"/>
      <c r="AY62" s="155"/>
      <c r="AZ62" s="155"/>
      <c r="BA62" s="155"/>
      <c r="BB62" s="155"/>
      <c r="BC62" s="153"/>
      <c r="BD62" s="157" t="s">
        <v>48</v>
      </c>
      <c r="BE62" s="152"/>
    </row>
    <row r="63" spans="1:57" ht="37.5" customHeight="1" x14ac:dyDescent="0.2">
      <c r="A63" s="152"/>
      <c r="B63" s="424" t="s">
        <v>59</v>
      </c>
      <c r="C63" s="425"/>
      <c r="D63" s="425"/>
      <c r="E63" s="425"/>
      <c r="F63" s="425"/>
      <c r="G63" s="425"/>
      <c r="H63" s="425"/>
      <c r="I63" s="425"/>
      <c r="J63" s="425"/>
      <c r="K63" s="426"/>
      <c r="L63" s="424" t="s">
        <v>58</v>
      </c>
      <c r="M63" s="425"/>
      <c r="N63" s="425"/>
      <c r="O63" s="426"/>
      <c r="P63" s="373" t="s">
        <v>98</v>
      </c>
      <c r="Q63" s="374"/>
      <c r="R63" s="374"/>
      <c r="S63" s="374"/>
      <c r="T63" s="374"/>
      <c r="U63" s="374"/>
      <c r="V63" s="374"/>
      <c r="W63" s="375"/>
      <c r="X63" s="402" t="s">
        <v>23</v>
      </c>
      <c r="Y63" s="403"/>
      <c r="Z63" s="403"/>
      <c r="AA63" s="403"/>
      <c r="AB63" s="403"/>
      <c r="AC63" s="403"/>
      <c r="AD63" s="403"/>
      <c r="AE63" s="403"/>
      <c r="AF63" s="403"/>
      <c r="AG63" s="403"/>
      <c r="AH63" s="403"/>
      <c r="AI63" s="403"/>
      <c r="AJ63" s="403"/>
      <c r="AK63" s="403"/>
      <c r="AL63" s="403"/>
      <c r="AM63" s="404"/>
      <c r="AN63" s="433" t="s">
        <v>60</v>
      </c>
      <c r="AO63" s="434"/>
      <c r="AP63" s="434"/>
      <c r="AQ63" s="434"/>
      <c r="AR63" s="434"/>
      <c r="AS63" s="434"/>
      <c r="AT63" s="434"/>
      <c r="AU63" s="434"/>
      <c r="AV63" s="434"/>
      <c r="AW63" s="435"/>
      <c r="AX63" s="424" t="s">
        <v>53</v>
      </c>
      <c r="AY63" s="425"/>
      <c r="AZ63" s="425"/>
      <c r="BA63" s="425"/>
      <c r="BB63" s="425"/>
      <c r="BC63" s="425"/>
      <c r="BD63" s="426"/>
      <c r="BE63" s="152"/>
    </row>
    <row r="64" spans="1:57" ht="37.5" customHeight="1" x14ac:dyDescent="0.2">
      <c r="A64" s="152"/>
      <c r="B64" s="427"/>
      <c r="C64" s="428"/>
      <c r="D64" s="428"/>
      <c r="E64" s="428"/>
      <c r="F64" s="428"/>
      <c r="G64" s="428"/>
      <c r="H64" s="428"/>
      <c r="I64" s="428"/>
      <c r="J64" s="428"/>
      <c r="K64" s="429"/>
      <c r="L64" s="427"/>
      <c r="M64" s="428"/>
      <c r="N64" s="428"/>
      <c r="O64" s="429"/>
      <c r="P64" s="376"/>
      <c r="Q64" s="377"/>
      <c r="R64" s="377"/>
      <c r="S64" s="377"/>
      <c r="T64" s="377"/>
      <c r="U64" s="377"/>
      <c r="V64" s="377"/>
      <c r="W64" s="378"/>
      <c r="X64" s="409" t="s">
        <v>44</v>
      </c>
      <c r="Y64" s="410"/>
      <c r="Z64" s="410"/>
      <c r="AA64" s="410"/>
      <c r="AB64" s="410"/>
      <c r="AC64" s="410"/>
      <c r="AD64" s="410"/>
      <c r="AE64" s="411"/>
      <c r="AF64" s="412" t="s">
        <v>95</v>
      </c>
      <c r="AG64" s="413"/>
      <c r="AH64" s="413"/>
      <c r="AI64" s="413"/>
      <c r="AJ64" s="413"/>
      <c r="AK64" s="413"/>
      <c r="AL64" s="413"/>
      <c r="AM64" s="414"/>
      <c r="AN64" s="436"/>
      <c r="AO64" s="437"/>
      <c r="AP64" s="437"/>
      <c r="AQ64" s="437"/>
      <c r="AR64" s="437"/>
      <c r="AS64" s="437"/>
      <c r="AT64" s="437"/>
      <c r="AU64" s="437"/>
      <c r="AV64" s="437"/>
      <c r="AW64" s="438"/>
      <c r="AX64" s="427"/>
      <c r="AY64" s="428"/>
      <c r="AZ64" s="428"/>
      <c r="BA64" s="428"/>
      <c r="BB64" s="428"/>
      <c r="BC64" s="428"/>
      <c r="BD64" s="429"/>
      <c r="BE64" s="152"/>
    </row>
    <row r="65" spans="1:57" ht="37.5" customHeight="1" x14ac:dyDescent="0.2">
      <c r="B65" s="365"/>
      <c r="C65" s="366"/>
      <c r="D65" s="366"/>
      <c r="E65" s="366"/>
      <c r="F65" s="366"/>
      <c r="G65" s="366"/>
      <c r="H65" s="366"/>
      <c r="I65" s="366"/>
      <c r="J65" s="366"/>
      <c r="K65" s="367"/>
      <c r="L65" s="365"/>
      <c r="M65" s="366"/>
      <c r="N65" s="366"/>
      <c r="O65" s="367"/>
      <c r="P65" s="359"/>
      <c r="Q65" s="360"/>
      <c r="R65" s="360"/>
      <c r="S65" s="360"/>
      <c r="T65" s="360"/>
      <c r="U65" s="360"/>
      <c r="V65" s="360"/>
      <c r="W65" s="361"/>
      <c r="X65" s="340">
        <f>ROUNDDOWN(L65*P65*1.1,0)</f>
        <v>0</v>
      </c>
      <c r="Y65" s="341"/>
      <c r="Z65" s="341"/>
      <c r="AA65" s="341"/>
      <c r="AB65" s="341"/>
      <c r="AC65" s="341"/>
      <c r="AD65" s="341"/>
      <c r="AE65" s="342"/>
      <c r="AF65" s="362">
        <f>ROUNDDOWN(L65*P65,0)</f>
        <v>0</v>
      </c>
      <c r="AG65" s="363"/>
      <c r="AH65" s="363"/>
      <c r="AI65" s="363"/>
      <c r="AJ65" s="363"/>
      <c r="AK65" s="363"/>
      <c r="AL65" s="363"/>
      <c r="AM65" s="364"/>
      <c r="AN65" s="358"/>
      <c r="AO65" s="358"/>
      <c r="AP65" s="358"/>
      <c r="AQ65" s="358"/>
      <c r="AR65" s="358"/>
      <c r="AS65" s="358"/>
      <c r="AT65" s="358"/>
      <c r="AU65" s="358"/>
      <c r="AV65" s="358"/>
      <c r="AW65" s="358"/>
      <c r="AX65" s="365"/>
      <c r="AY65" s="366"/>
      <c r="AZ65" s="366"/>
      <c r="BA65" s="366"/>
      <c r="BB65" s="366"/>
      <c r="BC65" s="366"/>
      <c r="BD65" s="367"/>
    </row>
    <row r="66" spans="1:57" s="136" customFormat="1" ht="37.5" customHeight="1" x14ac:dyDescent="0.2">
      <c r="B66" s="365"/>
      <c r="C66" s="366"/>
      <c r="D66" s="366"/>
      <c r="E66" s="366"/>
      <c r="F66" s="366"/>
      <c r="G66" s="366"/>
      <c r="H66" s="366"/>
      <c r="I66" s="366"/>
      <c r="J66" s="366"/>
      <c r="K66" s="367"/>
      <c r="L66" s="365"/>
      <c r="M66" s="366"/>
      <c r="N66" s="366"/>
      <c r="O66" s="367"/>
      <c r="P66" s="359"/>
      <c r="Q66" s="360"/>
      <c r="R66" s="360"/>
      <c r="S66" s="360"/>
      <c r="T66" s="360"/>
      <c r="U66" s="360"/>
      <c r="V66" s="360"/>
      <c r="W66" s="361"/>
      <c r="X66" s="340">
        <f t="shared" ref="X66:X69" si="6">ROUNDDOWN(L66*P66*1.1,0)</f>
        <v>0</v>
      </c>
      <c r="Y66" s="341"/>
      <c r="Z66" s="341"/>
      <c r="AA66" s="341"/>
      <c r="AB66" s="341"/>
      <c r="AC66" s="341"/>
      <c r="AD66" s="341"/>
      <c r="AE66" s="342"/>
      <c r="AF66" s="362">
        <f t="shared" ref="AF66:AF69" si="7">ROUNDDOWN(L66*P66,0)</f>
        <v>0</v>
      </c>
      <c r="AG66" s="363"/>
      <c r="AH66" s="363"/>
      <c r="AI66" s="363"/>
      <c r="AJ66" s="363"/>
      <c r="AK66" s="363"/>
      <c r="AL66" s="363"/>
      <c r="AM66" s="364"/>
      <c r="AN66" s="358"/>
      <c r="AO66" s="358"/>
      <c r="AP66" s="358"/>
      <c r="AQ66" s="358"/>
      <c r="AR66" s="358"/>
      <c r="AS66" s="358"/>
      <c r="AT66" s="358"/>
      <c r="AU66" s="358"/>
      <c r="AV66" s="358"/>
      <c r="AW66" s="358"/>
      <c r="AX66" s="365"/>
      <c r="AY66" s="366"/>
      <c r="AZ66" s="366"/>
      <c r="BA66" s="366"/>
      <c r="BB66" s="366"/>
      <c r="BC66" s="366"/>
      <c r="BD66" s="367"/>
    </row>
    <row r="67" spans="1:57" s="136" customFormat="1" ht="37.5" customHeight="1" x14ac:dyDescent="0.2">
      <c r="B67" s="365"/>
      <c r="C67" s="366"/>
      <c r="D67" s="366"/>
      <c r="E67" s="366"/>
      <c r="F67" s="366"/>
      <c r="G67" s="366"/>
      <c r="H67" s="366"/>
      <c r="I67" s="366"/>
      <c r="J67" s="366"/>
      <c r="K67" s="367"/>
      <c r="L67" s="365"/>
      <c r="M67" s="366"/>
      <c r="N67" s="366"/>
      <c r="O67" s="367"/>
      <c r="P67" s="359"/>
      <c r="Q67" s="360"/>
      <c r="R67" s="360"/>
      <c r="S67" s="360"/>
      <c r="T67" s="360"/>
      <c r="U67" s="360"/>
      <c r="V67" s="360"/>
      <c r="W67" s="361"/>
      <c r="X67" s="340">
        <f t="shared" si="6"/>
        <v>0</v>
      </c>
      <c r="Y67" s="341"/>
      <c r="Z67" s="341"/>
      <c r="AA67" s="341"/>
      <c r="AB67" s="341"/>
      <c r="AC67" s="341"/>
      <c r="AD67" s="341"/>
      <c r="AE67" s="342"/>
      <c r="AF67" s="362">
        <f t="shared" si="7"/>
        <v>0</v>
      </c>
      <c r="AG67" s="363"/>
      <c r="AH67" s="363"/>
      <c r="AI67" s="363"/>
      <c r="AJ67" s="363"/>
      <c r="AK67" s="363"/>
      <c r="AL67" s="363"/>
      <c r="AM67" s="364"/>
      <c r="AN67" s="358"/>
      <c r="AO67" s="358"/>
      <c r="AP67" s="358"/>
      <c r="AQ67" s="358"/>
      <c r="AR67" s="358"/>
      <c r="AS67" s="358"/>
      <c r="AT67" s="358"/>
      <c r="AU67" s="358"/>
      <c r="AV67" s="358"/>
      <c r="AW67" s="358"/>
      <c r="AX67" s="365"/>
      <c r="AY67" s="366"/>
      <c r="AZ67" s="366"/>
      <c r="BA67" s="366"/>
      <c r="BB67" s="366"/>
      <c r="BC67" s="366"/>
      <c r="BD67" s="367"/>
    </row>
    <row r="68" spans="1:57" ht="37.5" customHeight="1" x14ac:dyDescent="0.2">
      <c r="B68" s="365"/>
      <c r="C68" s="366"/>
      <c r="D68" s="366"/>
      <c r="E68" s="366"/>
      <c r="F68" s="366"/>
      <c r="G68" s="366"/>
      <c r="H68" s="366"/>
      <c r="I68" s="366"/>
      <c r="J68" s="366"/>
      <c r="K68" s="367"/>
      <c r="L68" s="365"/>
      <c r="M68" s="366"/>
      <c r="N68" s="366"/>
      <c r="O68" s="367"/>
      <c r="P68" s="359"/>
      <c r="Q68" s="360"/>
      <c r="R68" s="360"/>
      <c r="S68" s="360"/>
      <c r="T68" s="360"/>
      <c r="U68" s="360"/>
      <c r="V68" s="360"/>
      <c r="W68" s="361"/>
      <c r="X68" s="340">
        <f t="shared" si="6"/>
        <v>0</v>
      </c>
      <c r="Y68" s="341"/>
      <c r="Z68" s="341"/>
      <c r="AA68" s="341"/>
      <c r="AB68" s="341"/>
      <c r="AC68" s="341"/>
      <c r="AD68" s="341"/>
      <c r="AE68" s="342"/>
      <c r="AF68" s="362">
        <f t="shared" si="7"/>
        <v>0</v>
      </c>
      <c r="AG68" s="363"/>
      <c r="AH68" s="363"/>
      <c r="AI68" s="363"/>
      <c r="AJ68" s="363"/>
      <c r="AK68" s="363"/>
      <c r="AL68" s="363"/>
      <c r="AM68" s="364"/>
      <c r="AN68" s="358"/>
      <c r="AO68" s="358"/>
      <c r="AP68" s="358"/>
      <c r="AQ68" s="358"/>
      <c r="AR68" s="358"/>
      <c r="AS68" s="358"/>
      <c r="AT68" s="358"/>
      <c r="AU68" s="358"/>
      <c r="AV68" s="358"/>
      <c r="AW68" s="358"/>
      <c r="AX68" s="365"/>
      <c r="AY68" s="366"/>
      <c r="AZ68" s="366"/>
      <c r="BA68" s="366"/>
      <c r="BB68" s="366"/>
      <c r="BC68" s="366"/>
      <c r="BD68" s="367"/>
    </row>
    <row r="69" spans="1:57" ht="37.5" customHeight="1" x14ac:dyDescent="0.2">
      <c r="B69" s="365"/>
      <c r="C69" s="366"/>
      <c r="D69" s="366"/>
      <c r="E69" s="366"/>
      <c r="F69" s="366"/>
      <c r="G69" s="366"/>
      <c r="H69" s="366"/>
      <c r="I69" s="366"/>
      <c r="J69" s="366"/>
      <c r="K69" s="367"/>
      <c r="L69" s="365"/>
      <c r="M69" s="366"/>
      <c r="N69" s="366"/>
      <c r="O69" s="367"/>
      <c r="P69" s="359"/>
      <c r="Q69" s="360"/>
      <c r="R69" s="360"/>
      <c r="S69" s="360"/>
      <c r="T69" s="360"/>
      <c r="U69" s="360"/>
      <c r="V69" s="360"/>
      <c r="W69" s="361"/>
      <c r="X69" s="340">
        <f t="shared" si="6"/>
        <v>0</v>
      </c>
      <c r="Y69" s="341"/>
      <c r="Z69" s="341"/>
      <c r="AA69" s="341"/>
      <c r="AB69" s="341"/>
      <c r="AC69" s="341"/>
      <c r="AD69" s="341"/>
      <c r="AE69" s="342"/>
      <c r="AF69" s="362">
        <f t="shared" si="7"/>
        <v>0</v>
      </c>
      <c r="AG69" s="363"/>
      <c r="AH69" s="363"/>
      <c r="AI69" s="363"/>
      <c r="AJ69" s="363"/>
      <c r="AK69" s="363"/>
      <c r="AL69" s="363"/>
      <c r="AM69" s="364"/>
      <c r="AN69" s="358"/>
      <c r="AO69" s="358"/>
      <c r="AP69" s="358"/>
      <c r="AQ69" s="358"/>
      <c r="AR69" s="358"/>
      <c r="AS69" s="358"/>
      <c r="AT69" s="358"/>
      <c r="AU69" s="358"/>
      <c r="AV69" s="358"/>
      <c r="AW69" s="358"/>
      <c r="AX69" s="365"/>
      <c r="AY69" s="366"/>
      <c r="AZ69" s="366"/>
      <c r="BA69" s="366"/>
      <c r="BB69" s="366"/>
      <c r="BC69" s="366"/>
      <c r="BD69" s="367"/>
    </row>
    <row r="70" spans="1:57" ht="37.5" customHeight="1" x14ac:dyDescent="0.2">
      <c r="A70" s="152"/>
      <c r="B70" s="406" t="s">
        <v>52</v>
      </c>
      <c r="C70" s="415"/>
      <c r="D70" s="415"/>
      <c r="E70" s="415"/>
      <c r="F70" s="415"/>
      <c r="G70" s="415"/>
      <c r="H70" s="415"/>
      <c r="I70" s="415"/>
      <c r="J70" s="415"/>
      <c r="K70" s="415"/>
      <c r="L70" s="415"/>
      <c r="M70" s="415"/>
      <c r="N70" s="415"/>
      <c r="O70" s="415"/>
      <c r="P70" s="415"/>
      <c r="Q70" s="415"/>
      <c r="R70" s="415"/>
      <c r="S70" s="415"/>
      <c r="T70" s="415"/>
      <c r="U70" s="415"/>
      <c r="V70" s="415"/>
      <c r="W70" s="416"/>
      <c r="X70" s="362">
        <f>SUM(X65:AE69)</f>
        <v>0</v>
      </c>
      <c r="Y70" s="363"/>
      <c r="Z70" s="363"/>
      <c r="AA70" s="363"/>
      <c r="AB70" s="363"/>
      <c r="AC70" s="363"/>
      <c r="AD70" s="363"/>
      <c r="AE70" s="364"/>
      <c r="AF70" s="362">
        <f>SUM(AF65:AM69)</f>
        <v>0</v>
      </c>
      <c r="AG70" s="363"/>
      <c r="AH70" s="363"/>
      <c r="AI70" s="363"/>
      <c r="AJ70" s="363"/>
      <c r="AK70" s="363"/>
      <c r="AL70" s="363"/>
      <c r="AM70" s="364"/>
      <c r="AN70" s="419"/>
      <c r="AO70" s="419"/>
      <c r="AP70" s="419"/>
      <c r="AQ70" s="419"/>
      <c r="AR70" s="419"/>
      <c r="AS70" s="419"/>
      <c r="AT70" s="419"/>
      <c r="AU70" s="419"/>
      <c r="AV70" s="419"/>
      <c r="AW70" s="419"/>
      <c r="AX70" s="401"/>
      <c r="AY70" s="401"/>
      <c r="AZ70" s="401"/>
      <c r="BA70" s="401"/>
      <c r="BB70" s="401"/>
      <c r="BC70" s="401"/>
      <c r="BD70" s="401"/>
      <c r="BE70" s="152"/>
    </row>
    <row r="71" spans="1:57" ht="14.5" customHeight="1" x14ac:dyDescent="0.2">
      <c r="A71" s="152"/>
      <c r="B71" s="153"/>
      <c r="C71" s="153"/>
      <c r="D71" s="153"/>
      <c r="E71" s="153"/>
      <c r="F71" s="153"/>
      <c r="G71" s="153"/>
      <c r="H71" s="153"/>
      <c r="I71" s="153"/>
      <c r="J71" s="153"/>
      <c r="K71" s="153"/>
      <c r="L71" s="153"/>
      <c r="M71" s="153"/>
      <c r="N71" s="153"/>
      <c r="O71" s="153"/>
      <c r="P71" s="153"/>
      <c r="Q71" s="153"/>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3"/>
      <c r="AX71" s="153"/>
      <c r="AY71" s="153"/>
      <c r="AZ71" s="153"/>
      <c r="BA71" s="153"/>
      <c r="BB71" s="153"/>
      <c r="BC71" s="153"/>
      <c r="BD71" s="153"/>
      <c r="BE71" s="152"/>
    </row>
    <row r="72" spans="1:57" s="19" customFormat="1" ht="18" customHeight="1" x14ac:dyDescent="0.2">
      <c r="A72" s="389" t="s">
        <v>168</v>
      </c>
      <c r="B72" s="389"/>
      <c r="C72" s="389"/>
      <c r="D72" s="389"/>
      <c r="E72" s="389"/>
      <c r="F72" s="389"/>
      <c r="G72" s="389"/>
      <c r="H72" s="389"/>
      <c r="I72" s="389"/>
      <c r="J72" s="389"/>
      <c r="K72" s="389"/>
      <c r="L72" s="389"/>
      <c r="M72" s="389"/>
      <c r="N72" s="389"/>
      <c r="O72" s="389"/>
      <c r="P72" s="389"/>
      <c r="Q72" s="389"/>
      <c r="R72" s="389"/>
      <c r="S72" s="389"/>
      <c r="T72" s="389"/>
      <c r="U72" s="389"/>
      <c r="V72" s="389"/>
      <c r="W72" s="389"/>
      <c r="X72" s="389"/>
      <c r="Y72" s="389"/>
      <c r="Z72" s="389"/>
      <c r="AA72" s="389"/>
      <c r="AB72" s="389"/>
      <c r="AC72" s="389"/>
      <c r="AD72" s="389"/>
      <c r="AE72" s="389"/>
      <c r="AF72" s="389"/>
      <c r="AG72" s="389"/>
      <c r="AH72" s="389"/>
      <c r="AI72" s="389"/>
      <c r="AJ72" s="389"/>
      <c r="AK72" s="389"/>
      <c r="AL72" s="389"/>
      <c r="AM72" s="389"/>
      <c r="AN72" s="389"/>
      <c r="AO72" s="389"/>
      <c r="AP72" s="389"/>
      <c r="AQ72" s="389"/>
      <c r="AR72" s="389"/>
      <c r="AS72" s="389"/>
      <c r="AT72" s="389"/>
      <c r="AU72" s="389"/>
      <c r="AV72" s="389"/>
      <c r="AW72" s="389"/>
      <c r="AX72" s="389"/>
      <c r="AY72" s="389"/>
      <c r="AZ72" s="389"/>
      <c r="BA72" s="389"/>
      <c r="BB72" s="389"/>
      <c r="BC72" s="389"/>
      <c r="BD72" s="389"/>
      <c r="BE72" s="162"/>
    </row>
    <row r="73" spans="1:57" s="19" customFormat="1" ht="18" customHeight="1" x14ac:dyDescent="0.2">
      <c r="A73" s="162"/>
      <c r="B73" s="369" t="s">
        <v>169</v>
      </c>
      <c r="C73" s="369"/>
      <c r="D73" s="369"/>
      <c r="E73" s="369"/>
      <c r="F73" s="369"/>
      <c r="G73" s="369"/>
      <c r="H73" s="369"/>
      <c r="I73" s="369"/>
      <c r="J73" s="369"/>
      <c r="K73" s="369"/>
      <c r="L73" s="369"/>
      <c r="M73" s="369"/>
      <c r="N73" s="369"/>
      <c r="O73" s="369"/>
      <c r="P73" s="369"/>
      <c r="Q73" s="369"/>
      <c r="R73" s="369"/>
      <c r="S73" s="369"/>
      <c r="T73" s="369"/>
      <c r="U73" s="369"/>
      <c r="V73" s="369"/>
      <c r="W73" s="369"/>
      <c r="X73" s="369"/>
      <c r="Y73" s="369"/>
      <c r="Z73" s="369"/>
      <c r="AA73" s="369"/>
      <c r="AB73" s="369"/>
      <c r="AC73" s="369"/>
      <c r="AD73" s="369"/>
      <c r="AE73" s="369"/>
      <c r="AF73" s="369"/>
      <c r="AG73" s="369"/>
      <c r="AH73" s="369"/>
      <c r="AI73" s="369"/>
      <c r="AJ73" s="369"/>
      <c r="AK73" s="369"/>
      <c r="AL73" s="369"/>
      <c r="AM73" s="369"/>
      <c r="AN73" s="369"/>
      <c r="AO73" s="369"/>
      <c r="AP73" s="369"/>
      <c r="AQ73" s="369"/>
      <c r="AR73" s="369"/>
      <c r="AS73" s="369"/>
      <c r="AT73" s="369"/>
      <c r="AU73" s="369"/>
      <c r="AV73" s="369"/>
      <c r="AW73" s="369"/>
      <c r="AX73" s="369"/>
      <c r="AY73" s="369"/>
      <c r="AZ73" s="369"/>
      <c r="BA73" s="369"/>
      <c r="BB73" s="369"/>
      <c r="BC73" s="369"/>
      <c r="BD73" s="369"/>
      <c r="BE73" s="369"/>
    </row>
    <row r="74" spans="1:57" s="19" customFormat="1" ht="18" customHeight="1" x14ac:dyDescent="0.2">
      <c r="A74" s="162"/>
      <c r="B74" s="369" t="s">
        <v>170</v>
      </c>
      <c r="C74" s="369"/>
      <c r="D74" s="369"/>
      <c r="E74" s="369"/>
      <c r="F74" s="369"/>
      <c r="G74" s="369"/>
      <c r="H74" s="369"/>
      <c r="I74" s="369"/>
      <c r="J74" s="369"/>
      <c r="K74" s="369"/>
      <c r="L74" s="369"/>
      <c r="M74" s="369"/>
      <c r="N74" s="369"/>
      <c r="O74" s="369"/>
      <c r="P74" s="369"/>
      <c r="Q74" s="369"/>
      <c r="R74" s="369"/>
      <c r="S74" s="369"/>
      <c r="T74" s="369"/>
      <c r="U74" s="369"/>
      <c r="V74" s="369"/>
      <c r="W74" s="369"/>
      <c r="X74" s="369"/>
      <c r="Y74" s="369"/>
      <c r="Z74" s="369"/>
      <c r="AA74" s="369"/>
      <c r="AB74" s="369"/>
      <c r="AC74" s="369"/>
      <c r="AD74" s="369"/>
      <c r="AE74" s="369"/>
      <c r="AF74" s="369"/>
      <c r="AG74" s="369"/>
      <c r="AH74" s="369"/>
      <c r="AI74" s="369"/>
      <c r="AJ74" s="369"/>
      <c r="AK74" s="369"/>
      <c r="AL74" s="369"/>
      <c r="AM74" s="369"/>
      <c r="AN74" s="369"/>
      <c r="AO74" s="369"/>
      <c r="AP74" s="369"/>
      <c r="AQ74" s="369"/>
      <c r="AR74" s="369"/>
      <c r="AS74" s="369"/>
      <c r="AT74" s="369"/>
      <c r="AU74" s="369"/>
      <c r="AV74" s="369"/>
      <c r="AW74" s="369"/>
      <c r="AX74" s="369"/>
      <c r="AY74" s="369"/>
      <c r="AZ74" s="369"/>
      <c r="BA74" s="369"/>
      <c r="BB74" s="369"/>
      <c r="BC74" s="369"/>
      <c r="BD74" s="369"/>
      <c r="BE74" s="369"/>
    </row>
    <row r="75" spans="1:57" s="19" customFormat="1" ht="41" customHeight="1" x14ac:dyDescent="0.2">
      <c r="A75" s="162"/>
      <c r="B75" s="368" t="s">
        <v>196</v>
      </c>
      <c r="C75" s="369"/>
      <c r="D75" s="369"/>
      <c r="E75" s="369"/>
      <c r="F75" s="369"/>
      <c r="G75" s="369"/>
      <c r="H75" s="369"/>
      <c r="I75" s="369"/>
      <c r="J75" s="369"/>
      <c r="K75" s="369"/>
      <c r="L75" s="369"/>
      <c r="M75" s="369"/>
      <c r="N75" s="369"/>
      <c r="O75" s="369"/>
      <c r="P75" s="369"/>
      <c r="Q75" s="369"/>
      <c r="R75" s="369"/>
      <c r="S75" s="369"/>
      <c r="T75" s="369"/>
      <c r="U75" s="369"/>
      <c r="V75" s="369"/>
      <c r="W75" s="369"/>
      <c r="X75" s="369"/>
      <c r="Y75" s="369"/>
      <c r="Z75" s="369"/>
      <c r="AA75" s="369"/>
      <c r="AB75" s="369"/>
      <c r="AC75" s="369"/>
      <c r="AD75" s="369"/>
      <c r="AE75" s="369"/>
      <c r="AF75" s="369"/>
      <c r="AG75" s="369"/>
      <c r="AH75" s="369"/>
      <c r="AI75" s="369"/>
      <c r="AJ75" s="369"/>
      <c r="AK75" s="369"/>
      <c r="AL75" s="369"/>
      <c r="AM75" s="369"/>
      <c r="AN75" s="369"/>
      <c r="AO75" s="369"/>
      <c r="AP75" s="369"/>
      <c r="AQ75" s="369"/>
      <c r="AR75" s="369"/>
      <c r="AS75" s="369"/>
      <c r="AT75" s="369"/>
      <c r="AU75" s="369"/>
      <c r="AV75" s="369"/>
      <c r="AW75" s="369"/>
      <c r="AX75" s="369"/>
      <c r="AY75" s="369"/>
      <c r="AZ75" s="369"/>
      <c r="BA75" s="369"/>
      <c r="BB75" s="369"/>
      <c r="BC75" s="369"/>
      <c r="BD75" s="369"/>
      <c r="BE75" s="369"/>
    </row>
    <row r="76" spans="1:57" ht="21.75" customHeight="1" x14ac:dyDescent="0.2">
      <c r="A76" s="152"/>
      <c r="B76" s="390" t="s">
        <v>181</v>
      </c>
      <c r="C76" s="390"/>
      <c r="D76" s="390"/>
      <c r="E76" s="390"/>
      <c r="F76" s="390"/>
      <c r="G76" s="390"/>
      <c r="H76" s="390"/>
      <c r="I76" s="390"/>
      <c r="J76" s="390"/>
      <c r="K76" s="390"/>
      <c r="L76" s="390"/>
      <c r="M76" s="390"/>
      <c r="N76" s="390"/>
      <c r="O76" s="390"/>
      <c r="P76" s="390"/>
      <c r="Q76" s="390"/>
      <c r="R76" s="390"/>
      <c r="S76" s="390"/>
      <c r="T76" s="390"/>
      <c r="U76" s="390"/>
      <c r="V76" s="390"/>
      <c r="W76" s="390"/>
      <c r="X76" s="390"/>
      <c r="Y76" s="390"/>
      <c r="Z76" s="390"/>
      <c r="AA76" s="390"/>
      <c r="AB76" s="390"/>
      <c r="AC76" s="390"/>
      <c r="AD76" s="390"/>
      <c r="AE76" s="390"/>
      <c r="AF76" s="390"/>
      <c r="AG76" s="390"/>
      <c r="AH76" s="390"/>
      <c r="AI76" s="390"/>
      <c r="AJ76" s="390"/>
      <c r="AK76" s="390"/>
      <c r="AL76" s="390"/>
      <c r="AM76" s="390"/>
      <c r="AN76" s="390"/>
      <c r="AO76" s="390"/>
      <c r="AP76" s="390"/>
      <c r="AQ76" s="390"/>
      <c r="AR76" s="390"/>
      <c r="AS76" s="390"/>
      <c r="AT76" s="390"/>
      <c r="AU76" s="390"/>
      <c r="AV76" s="390"/>
      <c r="AW76" s="390"/>
      <c r="AX76" s="390"/>
      <c r="AY76" s="390"/>
      <c r="AZ76" s="390"/>
      <c r="BA76" s="390"/>
      <c r="BB76" s="390"/>
      <c r="BC76" s="390"/>
      <c r="BD76" s="390"/>
      <c r="BE76" s="390"/>
    </row>
    <row r="77" spans="1:57" s="19" customFormat="1" ht="18" customHeight="1" x14ac:dyDescent="0.2">
      <c r="A77" s="162"/>
      <c r="B77" s="163"/>
      <c r="C77" s="163"/>
      <c r="D77" s="163"/>
      <c r="E77" s="163"/>
      <c r="F77" s="163"/>
      <c r="G77" s="163"/>
      <c r="H77" s="163"/>
      <c r="I77" s="163"/>
      <c r="J77" s="163"/>
      <c r="K77" s="163"/>
      <c r="L77" s="163"/>
      <c r="M77" s="163"/>
      <c r="N77" s="163"/>
      <c r="O77" s="163"/>
      <c r="P77" s="163"/>
      <c r="Q77" s="163"/>
      <c r="R77" s="163"/>
      <c r="S77" s="163"/>
      <c r="T77" s="163"/>
      <c r="U77" s="163"/>
      <c r="V77" s="163"/>
      <c r="W77" s="163"/>
      <c r="X77" s="163"/>
      <c r="Y77" s="163"/>
      <c r="Z77" s="163"/>
      <c r="AA77" s="163"/>
      <c r="AB77" s="163"/>
      <c r="AC77" s="163"/>
      <c r="AD77" s="163"/>
      <c r="AE77" s="163"/>
      <c r="AF77" s="163"/>
      <c r="AG77" s="163"/>
      <c r="AH77" s="163"/>
      <c r="AI77" s="163"/>
      <c r="AJ77" s="163"/>
      <c r="AK77" s="163"/>
      <c r="AL77" s="163"/>
      <c r="AM77" s="163"/>
      <c r="AN77" s="163"/>
      <c r="AO77" s="163"/>
      <c r="AP77" s="163"/>
      <c r="AQ77" s="163"/>
      <c r="AR77" s="163"/>
      <c r="AS77" s="163"/>
      <c r="AT77" s="163"/>
      <c r="AU77" s="163"/>
      <c r="AV77" s="163"/>
      <c r="AW77" s="163"/>
      <c r="AX77" s="163"/>
      <c r="AY77" s="163"/>
      <c r="AZ77" s="163"/>
      <c r="BA77" s="163"/>
      <c r="BB77" s="163"/>
      <c r="BC77" s="164"/>
      <c r="BD77" s="165" t="s">
        <v>48</v>
      </c>
      <c r="BE77" s="162"/>
    </row>
    <row r="78" spans="1:57" s="19" customFormat="1" ht="37.5" customHeight="1" x14ac:dyDescent="0.2">
      <c r="A78" s="162"/>
      <c r="B78" s="449" t="s">
        <v>22</v>
      </c>
      <c r="C78" s="450"/>
      <c r="D78" s="450"/>
      <c r="E78" s="450"/>
      <c r="F78" s="450"/>
      <c r="G78" s="450"/>
      <c r="H78" s="450"/>
      <c r="I78" s="450"/>
      <c r="J78" s="450"/>
      <c r="K78" s="450"/>
      <c r="L78" s="450"/>
      <c r="M78" s="450"/>
      <c r="N78" s="450"/>
      <c r="O78" s="450"/>
      <c r="P78" s="450"/>
      <c r="Q78" s="450"/>
      <c r="R78" s="450"/>
      <c r="S78" s="450"/>
      <c r="T78" s="450"/>
      <c r="U78" s="451"/>
      <c r="V78" s="449" t="s">
        <v>63</v>
      </c>
      <c r="W78" s="450"/>
      <c r="X78" s="450"/>
      <c r="Y78" s="451"/>
      <c r="Z78" s="455" t="s">
        <v>98</v>
      </c>
      <c r="AA78" s="456"/>
      <c r="AB78" s="456"/>
      <c r="AC78" s="456"/>
      <c r="AD78" s="456"/>
      <c r="AE78" s="456"/>
      <c r="AF78" s="456"/>
      <c r="AG78" s="457"/>
      <c r="AH78" s="461" t="s">
        <v>23</v>
      </c>
      <c r="AI78" s="462"/>
      <c r="AJ78" s="462"/>
      <c r="AK78" s="462"/>
      <c r="AL78" s="462"/>
      <c r="AM78" s="462"/>
      <c r="AN78" s="462"/>
      <c r="AO78" s="462"/>
      <c r="AP78" s="462"/>
      <c r="AQ78" s="462"/>
      <c r="AR78" s="462"/>
      <c r="AS78" s="462"/>
      <c r="AT78" s="462"/>
      <c r="AU78" s="462"/>
      <c r="AV78" s="462"/>
      <c r="AW78" s="463"/>
      <c r="AX78" s="449" t="s">
        <v>53</v>
      </c>
      <c r="AY78" s="450"/>
      <c r="AZ78" s="450"/>
      <c r="BA78" s="450"/>
      <c r="BB78" s="450"/>
      <c r="BC78" s="450"/>
      <c r="BD78" s="451"/>
      <c r="BE78" s="162"/>
    </row>
    <row r="79" spans="1:57" s="19" customFormat="1" ht="37.5" customHeight="1" x14ac:dyDescent="0.2">
      <c r="A79" s="162"/>
      <c r="B79" s="452"/>
      <c r="C79" s="453"/>
      <c r="D79" s="453"/>
      <c r="E79" s="453"/>
      <c r="F79" s="453"/>
      <c r="G79" s="453"/>
      <c r="H79" s="453"/>
      <c r="I79" s="453"/>
      <c r="J79" s="453"/>
      <c r="K79" s="453"/>
      <c r="L79" s="453"/>
      <c r="M79" s="453"/>
      <c r="N79" s="453"/>
      <c r="O79" s="453"/>
      <c r="P79" s="453"/>
      <c r="Q79" s="453"/>
      <c r="R79" s="453"/>
      <c r="S79" s="453"/>
      <c r="T79" s="453"/>
      <c r="U79" s="454"/>
      <c r="V79" s="452"/>
      <c r="W79" s="453"/>
      <c r="X79" s="453"/>
      <c r="Y79" s="454"/>
      <c r="Z79" s="458"/>
      <c r="AA79" s="459"/>
      <c r="AB79" s="459"/>
      <c r="AC79" s="459"/>
      <c r="AD79" s="459"/>
      <c r="AE79" s="459"/>
      <c r="AF79" s="459"/>
      <c r="AG79" s="460"/>
      <c r="AH79" s="431" t="s">
        <v>44</v>
      </c>
      <c r="AI79" s="431"/>
      <c r="AJ79" s="431"/>
      <c r="AK79" s="431"/>
      <c r="AL79" s="431"/>
      <c r="AM79" s="431"/>
      <c r="AN79" s="431"/>
      <c r="AO79" s="431"/>
      <c r="AP79" s="464" t="s">
        <v>95</v>
      </c>
      <c r="AQ79" s="431"/>
      <c r="AR79" s="431"/>
      <c r="AS79" s="431"/>
      <c r="AT79" s="431"/>
      <c r="AU79" s="431"/>
      <c r="AV79" s="431"/>
      <c r="AW79" s="431"/>
      <c r="AX79" s="452"/>
      <c r="AY79" s="453"/>
      <c r="AZ79" s="453"/>
      <c r="BA79" s="453"/>
      <c r="BB79" s="453"/>
      <c r="BC79" s="453"/>
      <c r="BD79" s="454"/>
      <c r="BE79" s="162"/>
    </row>
    <row r="80" spans="1:57" s="19" customFormat="1" ht="37.5" customHeight="1" x14ac:dyDescent="0.2">
      <c r="B80" s="334"/>
      <c r="C80" s="335"/>
      <c r="D80" s="335"/>
      <c r="E80" s="335"/>
      <c r="F80" s="335"/>
      <c r="G80" s="335"/>
      <c r="H80" s="335"/>
      <c r="I80" s="335"/>
      <c r="J80" s="335"/>
      <c r="K80" s="335"/>
      <c r="L80" s="335"/>
      <c r="M80" s="335"/>
      <c r="N80" s="335"/>
      <c r="O80" s="335"/>
      <c r="P80" s="335"/>
      <c r="Q80" s="335"/>
      <c r="R80" s="335"/>
      <c r="S80" s="335"/>
      <c r="T80" s="335"/>
      <c r="U80" s="336"/>
      <c r="V80" s="344"/>
      <c r="W80" s="344"/>
      <c r="X80" s="344"/>
      <c r="Y80" s="344"/>
      <c r="Z80" s="343"/>
      <c r="AA80" s="343"/>
      <c r="AB80" s="343"/>
      <c r="AC80" s="343"/>
      <c r="AD80" s="343"/>
      <c r="AE80" s="343"/>
      <c r="AF80" s="343"/>
      <c r="AG80" s="343"/>
      <c r="AH80" s="340">
        <f>ROUNDDOWN(V80*Z80*1.1,0)</f>
        <v>0</v>
      </c>
      <c r="AI80" s="341"/>
      <c r="AJ80" s="341"/>
      <c r="AK80" s="341"/>
      <c r="AL80" s="341"/>
      <c r="AM80" s="341"/>
      <c r="AN80" s="341"/>
      <c r="AO80" s="342"/>
      <c r="AP80" s="337">
        <f>ROUNDDOWN(V80*Z80,0)</f>
        <v>0</v>
      </c>
      <c r="AQ80" s="338"/>
      <c r="AR80" s="338"/>
      <c r="AS80" s="338"/>
      <c r="AT80" s="338"/>
      <c r="AU80" s="338"/>
      <c r="AV80" s="338"/>
      <c r="AW80" s="339"/>
      <c r="AX80" s="334"/>
      <c r="AY80" s="335"/>
      <c r="AZ80" s="335"/>
      <c r="BA80" s="335"/>
      <c r="BB80" s="335"/>
      <c r="BC80" s="335"/>
      <c r="BD80" s="336"/>
    </row>
    <row r="81" spans="1:57" s="19" customFormat="1" ht="37.5" customHeight="1" x14ac:dyDescent="0.2">
      <c r="B81" s="334"/>
      <c r="C81" s="335"/>
      <c r="D81" s="335"/>
      <c r="E81" s="335"/>
      <c r="F81" s="335"/>
      <c r="G81" s="335"/>
      <c r="H81" s="335"/>
      <c r="I81" s="335"/>
      <c r="J81" s="335"/>
      <c r="K81" s="335"/>
      <c r="L81" s="335"/>
      <c r="M81" s="335"/>
      <c r="N81" s="335"/>
      <c r="O81" s="335"/>
      <c r="P81" s="335"/>
      <c r="Q81" s="335"/>
      <c r="R81" s="335"/>
      <c r="S81" s="335"/>
      <c r="T81" s="335"/>
      <c r="U81" s="336"/>
      <c r="V81" s="344"/>
      <c r="W81" s="344"/>
      <c r="X81" s="344"/>
      <c r="Y81" s="344"/>
      <c r="Z81" s="343"/>
      <c r="AA81" s="343"/>
      <c r="AB81" s="343"/>
      <c r="AC81" s="343"/>
      <c r="AD81" s="343"/>
      <c r="AE81" s="343"/>
      <c r="AF81" s="343"/>
      <c r="AG81" s="343"/>
      <c r="AH81" s="340">
        <f t="shared" ref="AH81:AH84" si="8">ROUNDDOWN(V81*Z81*1.1,0)</f>
        <v>0</v>
      </c>
      <c r="AI81" s="341"/>
      <c r="AJ81" s="341"/>
      <c r="AK81" s="341"/>
      <c r="AL81" s="341"/>
      <c r="AM81" s="341"/>
      <c r="AN81" s="341"/>
      <c r="AO81" s="342"/>
      <c r="AP81" s="337">
        <f t="shared" ref="AP81:AP84" si="9">ROUNDDOWN(V81*Z81,0)</f>
        <v>0</v>
      </c>
      <c r="AQ81" s="338"/>
      <c r="AR81" s="338"/>
      <c r="AS81" s="338"/>
      <c r="AT81" s="338"/>
      <c r="AU81" s="338"/>
      <c r="AV81" s="338"/>
      <c r="AW81" s="339"/>
      <c r="AX81" s="334"/>
      <c r="AY81" s="335"/>
      <c r="AZ81" s="335"/>
      <c r="BA81" s="335"/>
      <c r="BB81" s="335"/>
      <c r="BC81" s="335"/>
      <c r="BD81" s="336"/>
    </row>
    <row r="82" spans="1:57" s="19" customFormat="1" ht="37.5" customHeight="1" x14ac:dyDescent="0.2">
      <c r="B82" s="334"/>
      <c r="C82" s="335"/>
      <c r="D82" s="335"/>
      <c r="E82" s="335"/>
      <c r="F82" s="335"/>
      <c r="G82" s="335"/>
      <c r="H82" s="335"/>
      <c r="I82" s="335"/>
      <c r="J82" s="335"/>
      <c r="K82" s="335"/>
      <c r="L82" s="335"/>
      <c r="M82" s="335"/>
      <c r="N82" s="335"/>
      <c r="O82" s="335"/>
      <c r="P82" s="335"/>
      <c r="Q82" s="335"/>
      <c r="R82" s="335"/>
      <c r="S82" s="335"/>
      <c r="T82" s="335"/>
      <c r="U82" s="336"/>
      <c r="V82" s="344"/>
      <c r="W82" s="344"/>
      <c r="X82" s="344"/>
      <c r="Y82" s="344"/>
      <c r="Z82" s="343"/>
      <c r="AA82" s="343"/>
      <c r="AB82" s="343"/>
      <c r="AC82" s="343"/>
      <c r="AD82" s="343"/>
      <c r="AE82" s="343"/>
      <c r="AF82" s="343"/>
      <c r="AG82" s="343"/>
      <c r="AH82" s="340">
        <f t="shared" si="8"/>
        <v>0</v>
      </c>
      <c r="AI82" s="341"/>
      <c r="AJ82" s="341"/>
      <c r="AK82" s="341"/>
      <c r="AL82" s="341"/>
      <c r="AM82" s="341"/>
      <c r="AN82" s="341"/>
      <c r="AO82" s="342"/>
      <c r="AP82" s="337">
        <f t="shared" si="9"/>
        <v>0</v>
      </c>
      <c r="AQ82" s="338"/>
      <c r="AR82" s="338"/>
      <c r="AS82" s="338"/>
      <c r="AT82" s="338"/>
      <c r="AU82" s="338"/>
      <c r="AV82" s="338"/>
      <c r="AW82" s="339"/>
      <c r="AX82" s="334"/>
      <c r="AY82" s="335"/>
      <c r="AZ82" s="335"/>
      <c r="BA82" s="335"/>
      <c r="BB82" s="335"/>
      <c r="BC82" s="335"/>
      <c r="BD82" s="336"/>
    </row>
    <row r="83" spans="1:57" s="19" customFormat="1" ht="37.5" customHeight="1" x14ac:dyDescent="0.2">
      <c r="B83" s="334"/>
      <c r="C83" s="335"/>
      <c r="D83" s="335"/>
      <c r="E83" s="335"/>
      <c r="F83" s="335"/>
      <c r="G83" s="335"/>
      <c r="H83" s="335"/>
      <c r="I83" s="335"/>
      <c r="J83" s="335"/>
      <c r="K83" s="335"/>
      <c r="L83" s="335"/>
      <c r="M83" s="335"/>
      <c r="N83" s="335"/>
      <c r="O83" s="335"/>
      <c r="P83" s="335"/>
      <c r="Q83" s="335"/>
      <c r="R83" s="335"/>
      <c r="S83" s="335"/>
      <c r="T83" s="335"/>
      <c r="U83" s="336"/>
      <c r="V83" s="344"/>
      <c r="W83" s="344"/>
      <c r="X83" s="344"/>
      <c r="Y83" s="344"/>
      <c r="Z83" s="343"/>
      <c r="AA83" s="343"/>
      <c r="AB83" s="343"/>
      <c r="AC83" s="343"/>
      <c r="AD83" s="343"/>
      <c r="AE83" s="343"/>
      <c r="AF83" s="343"/>
      <c r="AG83" s="343"/>
      <c r="AH83" s="340">
        <f t="shared" si="8"/>
        <v>0</v>
      </c>
      <c r="AI83" s="341"/>
      <c r="AJ83" s="341"/>
      <c r="AK83" s="341"/>
      <c r="AL83" s="341"/>
      <c r="AM83" s="341"/>
      <c r="AN83" s="341"/>
      <c r="AO83" s="342"/>
      <c r="AP83" s="337">
        <f t="shared" si="9"/>
        <v>0</v>
      </c>
      <c r="AQ83" s="338"/>
      <c r="AR83" s="338"/>
      <c r="AS83" s="338"/>
      <c r="AT83" s="338"/>
      <c r="AU83" s="338"/>
      <c r="AV83" s="338"/>
      <c r="AW83" s="339"/>
      <c r="AX83" s="334"/>
      <c r="AY83" s="335"/>
      <c r="AZ83" s="335"/>
      <c r="BA83" s="335"/>
      <c r="BB83" s="335"/>
      <c r="BC83" s="335"/>
      <c r="BD83" s="336"/>
    </row>
    <row r="84" spans="1:57" s="19" customFormat="1" ht="37.5" customHeight="1" x14ac:dyDescent="0.2">
      <c r="B84" s="334"/>
      <c r="C84" s="335"/>
      <c r="D84" s="335"/>
      <c r="E84" s="335"/>
      <c r="F84" s="335"/>
      <c r="G84" s="335"/>
      <c r="H84" s="335"/>
      <c r="I84" s="335"/>
      <c r="J84" s="335"/>
      <c r="K84" s="335"/>
      <c r="L84" s="335"/>
      <c r="M84" s="335"/>
      <c r="N84" s="335"/>
      <c r="O84" s="335"/>
      <c r="P84" s="335"/>
      <c r="Q84" s="335"/>
      <c r="R84" s="335"/>
      <c r="S84" s="335"/>
      <c r="T84" s="335"/>
      <c r="U84" s="336"/>
      <c r="V84" s="344"/>
      <c r="W84" s="344"/>
      <c r="X84" s="344"/>
      <c r="Y84" s="344"/>
      <c r="Z84" s="343"/>
      <c r="AA84" s="343"/>
      <c r="AB84" s="343"/>
      <c r="AC84" s="343"/>
      <c r="AD84" s="343"/>
      <c r="AE84" s="343"/>
      <c r="AF84" s="343"/>
      <c r="AG84" s="343"/>
      <c r="AH84" s="340">
        <f t="shared" si="8"/>
        <v>0</v>
      </c>
      <c r="AI84" s="341"/>
      <c r="AJ84" s="341"/>
      <c r="AK84" s="341"/>
      <c r="AL84" s="341"/>
      <c r="AM84" s="341"/>
      <c r="AN84" s="341"/>
      <c r="AO84" s="342"/>
      <c r="AP84" s="337">
        <f t="shared" si="9"/>
        <v>0</v>
      </c>
      <c r="AQ84" s="338"/>
      <c r="AR84" s="338"/>
      <c r="AS84" s="338"/>
      <c r="AT84" s="338"/>
      <c r="AU84" s="338"/>
      <c r="AV84" s="338"/>
      <c r="AW84" s="339"/>
      <c r="AX84" s="334"/>
      <c r="AY84" s="335"/>
      <c r="AZ84" s="335"/>
      <c r="BA84" s="335"/>
      <c r="BB84" s="335"/>
      <c r="BC84" s="335"/>
      <c r="BD84" s="336"/>
    </row>
    <row r="85" spans="1:57" s="19" customFormat="1" ht="37.5" customHeight="1" x14ac:dyDescent="0.2">
      <c r="A85" s="162"/>
      <c r="B85" s="465" t="s">
        <v>52</v>
      </c>
      <c r="C85" s="466"/>
      <c r="D85" s="466"/>
      <c r="E85" s="466"/>
      <c r="F85" s="466"/>
      <c r="G85" s="466"/>
      <c r="H85" s="466"/>
      <c r="I85" s="466"/>
      <c r="J85" s="466"/>
      <c r="K85" s="466"/>
      <c r="L85" s="466"/>
      <c r="M85" s="466"/>
      <c r="N85" s="466"/>
      <c r="O85" s="466"/>
      <c r="P85" s="466"/>
      <c r="Q85" s="466"/>
      <c r="R85" s="466"/>
      <c r="S85" s="466"/>
      <c r="T85" s="466"/>
      <c r="U85" s="466"/>
      <c r="V85" s="466"/>
      <c r="W85" s="466"/>
      <c r="X85" s="466"/>
      <c r="Y85" s="466"/>
      <c r="Z85" s="466"/>
      <c r="AA85" s="466"/>
      <c r="AB85" s="466"/>
      <c r="AC85" s="466"/>
      <c r="AD85" s="466"/>
      <c r="AE85" s="466"/>
      <c r="AF85" s="466"/>
      <c r="AG85" s="467"/>
      <c r="AH85" s="468">
        <f>SUM(AH80:AO84)</f>
        <v>0</v>
      </c>
      <c r="AI85" s="468"/>
      <c r="AJ85" s="468"/>
      <c r="AK85" s="468"/>
      <c r="AL85" s="468"/>
      <c r="AM85" s="468"/>
      <c r="AN85" s="468"/>
      <c r="AO85" s="468"/>
      <c r="AP85" s="337">
        <f>SUM(AP80:AW84)</f>
        <v>0</v>
      </c>
      <c r="AQ85" s="338"/>
      <c r="AR85" s="338"/>
      <c r="AS85" s="338"/>
      <c r="AT85" s="338"/>
      <c r="AU85" s="338"/>
      <c r="AV85" s="338"/>
      <c r="AW85" s="339"/>
      <c r="AX85" s="469"/>
      <c r="AY85" s="469"/>
      <c r="AZ85" s="469"/>
      <c r="BA85" s="469"/>
      <c r="BB85" s="469"/>
      <c r="BC85" s="469"/>
      <c r="BD85" s="469"/>
      <c r="BE85" s="162"/>
    </row>
    <row r="86" spans="1:57" s="19" customFormat="1" ht="5" customHeight="1" x14ac:dyDescent="0.2">
      <c r="A86" s="162"/>
      <c r="B86" s="164"/>
      <c r="C86" s="164"/>
      <c r="D86" s="164"/>
      <c r="E86" s="164"/>
      <c r="F86" s="164"/>
      <c r="G86" s="164"/>
      <c r="H86" s="164"/>
      <c r="I86" s="164"/>
      <c r="J86" s="164"/>
      <c r="K86" s="164"/>
      <c r="L86" s="164"/>
      <c r="M86" s="164"/>
      <c r="N86" s="164"/>
      <c r="O86" s="164"/>
      <c r="P86" s="164"/>
      <c r="Q86" s="164"/>
      <c r="R86" s="164"/>
      <c r="S86" s="164"/>
      <c r="T86" s="164"/>
      <c r="U86" s="164"/>
      <c r="V86" s="164"/>
      <c r="W86" s="164"/>
      <c r="X86" s="164"/>
      <c r="Y86" s="164"/>
      <c r="Z86" s="164"/>
      <c r="AA86" s="164"/>
      <c r="AB86" s="164"/>
      <c r="AC86" s="164"/>
      <c r="AD86" s="164"/>
      <c r="AE86" s="164"/>
      <c r="AF86" s="164"/>
      <c r="AG86" s="164"/>
      <c r="AH86" s="164"/>
      <c r="AI86" s="164"/>
      <c r="AJ86" s="164"/>
      <c r="AK86" s="164"/>
      <c r="AL86" s="164"/>
      <c r="AM86" s="164"/>
      <c r="AN86" s="164"/>
      <c r="AO86" s="164"/>
      <c r="AP86" s="164"/>
      <c r="AQ86" s="164"/>
      <c r="AR86" s="164"/>
      <c r="AS86" s="164"/>
      <c r="AT86" s="164"/>
      <c r="AU86" s="164"/>
      <c r="AV86" s="164"/>
      <c r="AW86" s="164"/>
      <c r="AX86" s="164"/>
      <c r="AY86" s="164"/>
      <c r="AZ86" s="164"/>
      <c r="BA86" s="164"/>
      <c r="BB86" s="164"/>
      <c r="BC86" s="164"/>
      <c r="BD86" s="164"/>
      <c r="BE86" s="162"/>
    </row>
    <row r="87" spans="1:57" ht="18" customHeight="1" x14ac:dyDescent="0.2">
      <c r="A87" s="391" t="s">
        <v>150</v>
      </c>
      <c r="B87" s="391"/>
      <c r="C87" s="391"/>
      <c r="D87" s="391"/>
      <c r="E87" s="391"/>
      <c r="F87" s="391"/>
      <c r="G87" s="391"/>
      <c r="H87" s="391"/>
      <c r="I87" s="391"/>
      <c r="J87" s="391"/>
      <c r="K87" s="391"/>
      <c r="L87" s="391"/>
      <c r="M87" s="391"/>
      <c r="N87" s="391"/>
      <c r="O87" s="391"/>
      <c r="P87" s="391"/>
      <c r="Q87" s="391"/>
      <c r="R87" s="391"/>
      <c r="S87" s="391"/>
      <c r="T87" s="391"/>
      <c r="U87" s="391"/>
      <c r="V87" s="391"/>
      <c r="W87" s="391"/>
      <c r="X87" s="391"/>
      <c r="Y87" s="391"/>
      <c r="Z87" s="391"/>
      <c r="AA87" s="391"/>
      <c r="AB87" s="391"/>
      <c r="AC87" s="391"/>
      <c r="AD87" s="391"/>
      <c r="AE87" s="391"/>
      <c r="AF87" s="391"/>
      <c r="AG87" s="391"/>
      <c r="AH87" s="391"/>
      <c r="AI87" s="391"/>
      <c r="AJ87" s="391"/>
      <c r="AK87" s="391"/>
      <c r="AL87" s="391"/>
      <c r="AM87" s="391"/>
      <c r="AN87" s="391"/>
      <c r="AO87" s="391"/>
      <c r="AP87" s="391"/>
      <c r="AQ87" s="391"/>
      <c r="AR87" s="391"/>
      <c r="AS87" s="391"/>
      <c r="AT87" s="391"/>
      <c r="AU87" s="391"/>
      <c r="AV87" s="391"/>
      <c r="AW87" s="391"/>
      <c r="AX87" s="391"/>
      <c r="AY87" s="391"/>
      <c r="AZ87" s="391"/>
      <c r="BA87" s="391"/>
      <c r="BB87" s="391"/>
      <c r="BC87" s="391"/>
      <c r="BD87" s="391"/>
      <c r="BE87" s="152"/>
    </row>
    <row r="88" spans="1:57" ht="18" customHeight="1" x14ac:dyDescent="0.2">
      <c r="A88" s="388" t="s">
        <v>149</v>
      </c>
      <c r="B88" s="388"/>
      <c r="C88" s="388"/>
      <c r="D88" s="388"/>
      <c r="E88" s="388"/>
      <c r="F88" s="388"/>
      <c r="G88" s="388"/>
      <c r="H88" s="388"/>
      <c r="I88" s="388"/>
      <c r="J88" s="388"/>
      <c r="K88" s="388"/>
      <c r="L88" s="388"/>
      <c r="M88" s="388"/>
      <c r="N88" s="388"/>
      <c r="O88" s="388"/>
      <c r="P88" s="388"/>
      <c r="Q88" s="388"/>
      <c r="R88" s="388"/>
      <c r="S88" s="388"/>
      <c r="T88" s="388"/>
      <c r="U88" s="388"/>
      <c r="V88" s="388"/>
      <c r="W88" s="388"/>
      <c r="X88" s="388"/>
      <c r="Y88" s="388"/>
      <c r="Z88" s="388"/>
      <c r="AA88" s="388"/>
      <c r="AB88" s="388"/>
      <c r="AC88" s="388"/>
      <c r="AD88" s="388"/>
      <c r="AE88" s="388"/>
      <c r="AF88" s="388"/>
      <c r="AG88" s="388"/>
      <c r="AH88" s="388"/>
      <c r="AI88" s="388"/>
      <c r="AJ88" s="388"/>
      <c r="AK88" s="388"/>
      <c r="AL88" s="388"/>
      <c r="AM88" s="388"/>
      <c r="AN88" s="388"/>
      <c r="AO88" s="388"/>
      <c r="AP88" s="388"/>
      <c r="AQ88" s="388"/>
      <c r="AR88" s="388"/>
      <c r="AS88" s="388"/>
      <c r="AT88" s="388"/>
      <c r="AU88" s="388"/>
      <c r="AV88" s="388"/>
      <c r="AW88" s="388"/>
      <c r="AX88" s="388"/>
      <c r="AY88" s="388"/>
      <c r="AZ88" s="388"/>
      <c r="BA88" s="388"/>
      <c r="BB88" s="388"/>
      <c r="BC88" s="388"/>
      <c r="BD88" s="388"/>
      <c r="BE88" s="154"/>
    </row>
    <row r="89" spans="1:57" ht="45" customHeight="1" x14ac:dyDescent="0.2">
      <c r="A89" s="152"/>
      <c r="B89" s="470" t="s">
        <v>171</v>
      </c>
      <c r="C89" s="470"/>
      <c r="D89" s="470"/>
      <c r="E89" s="470"/>
      <c r="F89" s="470"/>
      <c r="G89" s="470"/>
      <c r="H89" s="470"/>
      <c r="I89" s="470"/>
      <c r="J89" s="470"/>
      <c r="K89" s="470"/>
      <c r="L89" s="470"/>
      <c r="M89" s="470"/>
      <c r="N89" s="470"/>
      <c r="O89" s="470"/>
      <c r="P89" s="470"/>
      <c r="Q89" s="470"/>
      <c r="R89" s="470"/>
      <c r="S89" s="470"/>
      <c r="T89" s="470"/>
      <c r="U89" s="470"/>
      <c r="V89" s="470"/>
      <c r="W89" s="470"/>
      <c r="X89" s="470"/>
      <c r="Y89" s="470"/>
      <c r="Z89" s="470"/>
      <c r="AA89" s="470"/>
      <c r="AB89" s="470"/>
      <c r="AC89" s="470"/>
      <c r="AD89" s="470"/>
      <c r="AE89" s="470"/>
      <c r="AF89" s="470"/>
      <c r="AG89" s="470"/>
      <c r="AH89" s="470"/>
      <c r="AI89" s="470"/>
      <c r="AJ89" s="470"/>
      <c r="AK89" s="470"/>
      <c r="AL89" s="470"/>
      <c r="AM89" s="470"/>
      <c r="AN89" s="470"/>
      <c r="AO89" s="470"/>
      <c r="AP89" s="470"/>
      <c r="AQ89" s="470"/>
      <c r="AR89" s="470"/>
      <c r="AS89" s="470"/>
      <c r="AT89" s="470"/>
      <c r="AU89" s="470"/>
      <c r="AV89" s="470"/>
      <c r="AW89" s="470"/>
      <c r="AX89" s="470"/>
      <c r="AY89" s="470"/>
      <c r="AZ89" s="470"/>
      <c r="BA89" s="470"/>
      <c r="BB89" s="470"/>
      <c r="BC89" s="470"/>
      <c r="BD89" s="470"/>
      <c r="BE89" s="470"/>
    </row>
    <row r="90" spans="1:57" ht="19.5" customHeight="1" x14ac:dyDescent="0.2">
      <c r="A90" s="152"/>
      <c r="B90" s="155"/>
      <c r="C90" s="153"/>
      <c r="D90" s="153"/>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c r="AC90" s="155"/>
      <c r="AD90" s="155"/>
      <c r="AE90" s="155"/>
      <c r="AF90" s="155"/>
      <c r="AG90" s="155"/>
      <c r="AH90" s="155"/>
      <c r="AI90" s="155"/>
      <c r="AJ90" s="155"/>
      <c r="AK90" s="155"/>
      <c r="AL90" s="155"/>
      <c r="AM90" s="155"/>
      <c r="AN90" s="155"/>
      <c r="AO90" s="155"/>
      <c r="AP90" s="155"/>
      <c r="AQ90" s="155"/>
      <c r="AR90" s="155"/>
      <c r="AS90" s="155"/>
      <c r="AT90" s="155"/>
      <c r="AU90" s="155"/>
      <c r="AV90" s="155"/>
      <c r="AW90" s="155"/>
      <c r="AX90" s="155"/>
      <c r="AY90" s="155"/>
      <c r="AZ90" s="155"/>
      <c r="BA90" s="155"/>
      <c r="BB90" s="155"/>
      <c r="BC90" s="155"/>
      <c r="BD90" s="157" t="s">
        <v>41</v>
      </c>
      <c r="BE90" s="152"/>
    </row>
    <row r="91" spans="1:57" ht="27.75" customHeight="1" x14ac:dyDescent="0.2">
      <c r="A91" s="152"/>
      <c r="B91" s="153"/>
      <c r="C91" s="153"/>
      <c r="D91" s="373"/>
      <c r="E91" s="374"/>
      <c r="F91" s="374"/>
      <c r="G91" s="375"/>
      <c r="H91" s="424" t="s">
        <v>42</v>
      </c>
      <c r="I91" s="425"/>
      <c r="J91" s="425"/>
      <c r="K91" s="425"/>
      <c r="L91" s="426"/>
      <c r="M91" s="373" t="s">
        <v>43</v>
      </c>
      <c r="N91" s="374"/>
      <c r="O91" s="374"/>
      <c r="P91" s="374"/>
      <c r="Q91" s="374"/>
      <c r="R91" s="374"/>
      <c r="S91" s="374"/>
      <c r="T91" s="375"/>
      <c r="U91" s="402" t="s">
        <v>23</v>
      </c>
      <c r="V91" s="403"/>
      <c r="W91" s="403"/>
      <c r="X91" s="403"/>
      <c r="Y91" s="403"/>
      <c r="Z91" s="403"/>
      <c r="AA91" s="403"/>
      <c r="AB91" s="403"/>
      <c r="AC91" s="403"/>
      <c r="AD91" s="403"/>
      <c r="AE91" s="403"/>
      <c r="AF91" s="403"/>
      <c r="AG91" s="403"/>
      <c r="AH91" s="403"/>
      <c r="AI91" s="403"/>
      <c r="AJ91" s="404"/>
      <c r="AK91" s="430" t="s">
        <v>25</v>
      </c>
      <c r="AL91" s="430"/>
      <c r="AM91" s="430"/>
      <c r="AN91" s="430"/>
      <c r="AO91" s="430"/>
      <c r="AP91" s="430"/>
      <c r="AQ91" s="430"/>
      <c r="AR91" s="430"/>
      <c r="AS91" s="430"/>
      <c r="AT91" s="430"/>
      <c r="AU91" s="430"/>
      <c r="AV91" s="430"/>
      <c r="AW91" s="430"/>
      <c r="AX91" s="430"/>
      <c r="AY91" s="430"/>
      <c r="AZ91" s="430"/>
      <c r="BA91" s="430"/>
      <c r="BB91" s="430"/>
      <c r="BC91" s="430"/>
      <c r="BD91" s="430"/>
      <c r="BE91" s="152"/>
    </row>
    <row r="92" spans="1:57" ht="27.75" customHeight="1" x14ac:dyDescent="0.2">
      <c r="A92" s="152"/>
      <c r="B92" s="153"/>
      <c r="C92" s="153"/>
      <c r="D92" s="376"/>
      <c r="E92" s="377"/>
      <c r="F92" s="377"/>
      <c r="G92" s="378"/>
      <c r="H92" s="427"/>
      <c r="I92" s="428"/>
      <c r="J92" s="428"/>
      <c r="K92" s="428"/>
      <c r="L92" s="429"/>
      <c r="M92" s="376"/>
      <c r="N92" s="377"/>
      <c r="O92" s="377"/>
      <c r="P92" s="377"/>
      <c r="Q92" s="377"/>
      <c r="R92" s="377"/>
      <c r="S92" s="377"/>
      <c r="T92" s="378"/>
      <c r="U92" s="420" t="s">
        <v>44</v>
      </c>
      <c r="V92" s="420"/>
      <c r="W92" s="420"/>
      <c r="X92" s="420"/>
      <c r="Y92" s="420"/>
      <c r="Z92" s="420"/>
      <c r="AA92" s="420"/>
      <c r="AB92" s="421" t="s">
        <v>95</v>
      </c>
      <c r="AC92" s="422"/>
      <c r="AD92" s="422"/>
      <c r="AE92" s="422"/>
      <c r="AF92" s="422"/>
      <c r="AG92" s="422"/>
      <c r="AH92" s="422"/>
      <c r="AI92" s="422"/>
      <c r="AJ92" s="423"/>
      <c r="AK92" s="430"/>
      <c r="AL92" s="430"/>
      <c r="AM92" s="430"/>
      <c r="AN92" s="430"/>
      <c r="AO92" s="430"/>
      <c r="AP92" s="430"/>
      <c r="AQ92" s="430"/>
      <c r="AR92" s="430"/>
      <c r="AS92" s="430"/>
      <c r="AT92" s="430"/>
      <c r="AU92" s="430"/>
      <c r="AV92" s="430"/>
      <c r="AW92" s="430"/>
      <c r="AX92" s="430"/>
      <c r="AY92" s="430"/>
      <c r="AZ92" s="430"/>
      <c r="BA92" s="430"/>
      <c r="BB92" s="430"/>
      <c r="BC92" s="430"/>
      <c r="BD92" s="430"/>
      <c r="BE92" s="152"/>
    </row>
    <row r="93" spans="1:57" ht="39" customHeight="1" x14ac:dyDescent="0.2">
      <c r="B93" s="17"/>
      <c r="C93" s="17"/>
      <c r="D93" s="345">
        <v>1</v>
      </c>
      <c r="E93" s="346"/>
      <c r="F93" s="346"/>
      <c r="G93" s="347"/>
      <c r="H93" s="348"/>
      <c r="I93" s="349"/>
      <c r="J93" s="349"/>
      <c r="K93" s="349"/>
      <c r="L93" s="350"/>
      <c r="M93" s="351"/>
      <c r="N93" s="352"/>
      <c r="O93" s="352"/>
      <c r="P93" s="352"/>
      <c r="Q93" s="352"/>
      <c r="R93" s="352"/>
      <c r="S93" s="352"/>
      <c r="T93" s="353"/>
      <c r="U93" s="418"/>
      <c r="V93" s="418"/>
      <c r="W93" s="418"/>
      <c r="X93" s="418"/>
      <c r="Y93" s="418"/>
      <c r="Z93" s="418"/>
      <c r="AA93" s="418"/>
      <c r="AB93" s="357">
        <f>ROUNDDOWN(H93*M93,0)</f>
        <v>0</v>
      </c>
      <c r="AC93" s="357"/>
      <c r="AD93" s="357"/>
      <c r="AE93" s="357"/>
      <c r="AF93" s="357"/>
      <c r="AG93" s="357"/>
      <c r="AH93" s="357"/>
      <c r="AI93" s="357"/>
      <c r="AJ93" s="357"/>
      <c r="AK93" s="358"/>
      <c r="AL93" s="358"/>
      <c r="AM93" s="358"/>
      <c r="AN93" s="358"/>
      <c r="AO93" s="358"/>
      <c r="AP93" s="358"/>
      <c r="AQ93" s="358"/>
      <c r="AR93" s="358"/>
      <c r="AS93" s="358"/>
      <c r="AT93" s="358"/>
      <c r="AU93" s="358"/>
      <c r="AV93" s="358"/>
      <c r="AW93" s="358"/>
      <c r="AX93" s="358"/>
      <c r="AY93" s="358"/>
      <c r="AZ93" s="358"/>
      <c r="BA93" s="358"/>
      <c r="BB93" s="358"/>
      <c r="BC93" s="358"/>
      <c r="BD93" s="358"/>
    </row>
    <row r="94" spans="1:57" ht="39" customHeight="1" x14ac:dyDescent="0.2">
      <c r="B94" s="17"/>
      <c r="C94" s="17"/>
      <c r="D94" s="345">
        <v>2</v>
      </c>
      <c r="E94" s="346"/>
      <c r="F94" s="346"/>
      <c r="G94" s="347"/>
      <c r="H94" s="348"/>
      <c r="I94" s="349"/>
      <c r="J94" s="349"/>
      <c r="K94" s="349"/>
      <c r="L94" s="350"/>
      <c r="M94" s="351"/>
      <c r="N94" s="352"/>
      <c r="O94" s="352"/>
      <c r="P94" s="352"/>
      <c r="Q94" s="352"/>
      <c r="R94" s="352"/>
      <c r="S94" s="352"/>
      <c r="T94" s="353"/>
      <c r="U94" s="418"/>
      <c r="V94" s="418"/>
      <c r="W94" s="418"/>
      <c r="X94" s="418"/>
      <c r="Y94" s="418"/>
      <c r="Z94" s="418"/>
      <c r="AA94" s="418"/>
      <c r="AB94" s="357">
        <f t="shared" ref="AB94:AB97" si="10">ROUNDDOWN(H94*M94,0)</f>
        <v>0</v>
      </c>
      <c r="AC94" s="357"/>
      <c r="AD94" s="357"/>
      <c r="AE94" s="357"/>
      <c r="AF94" s="357"/>
      <c r="AG94" s="357"/>
      <c r="AH94" s="357"/>
      <c r="AI94" s="357"/>
      <c r="AJ94" s="357"/>
      <c r="AK94" s="358"/>
      <c r="AL94" s="358"/>
      <c r="AM94" s="358"/>
      <c r="AN94" s="358"/>
      <c r="AO94" s="358"/>
      <c r="AP94" s="358"/>
      <c r="AQ94" s="358"/>
      <c r="AR94" s="358"/>
      <c r="AS94" s="358"/>
      <c r="AT94" s="358"/>
      <c r="AU94" s="358"/>
      <c r="AV94" s="358"/>
      <c r="AW94" s="358"/>
      <c r="AX94" s="358"/>
      <c r="AY94" s="358"/>
      <c r="AZ94" s="358"/>
      <c r="BA94" s="358"/>
      <c r="BB94" s="358"/>
      <c r="BC94" s="358"/>
      <c r="BD94" s="358"/>
    </row>
    <row r="95" spans="1:57" s="136" customFormat="1" ht="39" customHeight="1" x14ac:dyDescent="0.2">
      <c r="B95" s="17"/>
      <c r="C95" s="17"/>
      <c r="D95" s="345">
        <v>3</v>
      </c>
      <c r="E95" s="346"/>
      <c r="F95" s="346"/>
      <c r="G95" s="347"/>
      <c r="H95" s="348"/>
      <c r="I95" s="349"/>
      <c r="J95" s="349"/>
      <c r="K95" s="349"/>
      <c r="L95" s="350"/>
      <c r="M95" s="351"/>
      <c r="N95" s="352"/>
      <c r="O95" s="352"/>
      <c r="P95" s="352"/>
      <c r="Q95" s="352"/>
      <c r="R95" s="352"/>
      <c r="S95" s="352"/>
      <c r="T95" s="353"/>
      <c r="U95" s="354"/>
      <c r="V95" s="355"/>
      <c r="W95" s="355"/>
      <c r="X95" s="355"/>
      <c r="Y95" s="355"/>
      <c r="Z95" s="355"/>
      <c r="AA95" s="356"/>
      <c r="AB95" s="357">
        <f t="shared" si="10"/>
        <v>0</v>
      </c>
      <c r="AC95" s="357"/>
      <c r="AD95" s="357"/>
      <c r="AE95" s="357"/>
      <c r="AF95" s="357"/>
      <c r="AG95" s="357"/>
      <c r="AH95" s="357"/>
      <c r="AI95" s="357"/>
      <c r="AJ95" s="357"/>
      <c r="AK95" s="358"/>
      <c r="AL95" s="358"/>
      <c r="AM95" s="358"/>
      <c r="AN95" s="358"/>
      <c r="AO95" s="358"/>
      <c r="AP95" s="358"/>
      <c r="AQ95" s="358"/>
      <c r="AR95" s="358"/>
      <c r="AS95" s="358"/>
      <c r="AT95" s="358"/>
      <c r="AU95" s="358"/>
      <c r="AV95" s="358"/>
      <c r="AW95" s="358"/>
      <c r="AX95" s="358"/>
      <c r="AY95" s="358"/>
      <c r="AZ95" s="358"/>
      <c r="BA95" s="358"/>
      <c r="BB95" s="358"/>
      <c r="BC95" s="358"/>
      <c r="BD95" s="358"/>
    </row>
    <row r="96" spans="1:57" s="136" customFormat="1" ht="39" customHeight="1" x14ac:dyDescent="0.2">
      <c r="B96" s="17"/>
      <c r="C96" s="17"/>
      <c r="D96" s="345">
        <v>4</v>
      </c>
      <c r="E96" s="346"/>
      <c r="F96" s="346"/>
      <c r="G96" s="347"/>
      <c r="H96" s="348"/>
      <c r="I96" s="349"/>
      <c r="J96" s="349"/>
      <c r="K96" s="349"/>
      <c r="L96" s="350"/>
      <c r="M96" s="351"/>
      <c r="N96" s="352"/>
      <c r="O96" s="352"/>
      <c r="P96" s="352"/>
      <c r="Q96" s="352"/>
      <c r="R96" s="352"/>
      <c r="S96" s="352"/>
      <c r="T96" s="353"/>
      <c r="U96" s="354"/>
      <c r="V96" s="355"/>
      <c r="W96" s="355"/>
      <c r="X96" s="355"/>
      <c r="Y96" s="355"/>
      <c r="Z96" s="355"/>
      <c r="AA96" s="356"/>
      <c r="AB96" s="357">
        <f t="shared" si="10"/>
        <v>0</v>
      </c>
      <c r="AC96" s="357"/>
      <c r="AD96" s="357"/>
      <c r="AE96" s="357"/>
      <c r="AF96" s="357"/>
      <c r="AG96" s="357"/>
      <c r="AH96" s="357"/>
      <c r="AI96" s="357"/>
      <c r="AJ96" s="357"/>
      <c r="AK96" s="358"/>
      <c r="AL96" s="358"/>
      <c r="AM96" s="358"/>
      <c r="AN96" s="358"/>
      <c r="AO96" s="358"/>
      <c r="AP96" s="358"/>
      <c r="AQ96" s="358"/>
      <c r="AR96" s="358"/>
      <c r="AS96" s="358"/>
      <c r="AT96" s="358"/>
      <c r="AU96" s="358"/>
      <c r="AV96" s="358"/>
      <c r="AW96" s="358"/>
      <c r="AX96" s="358"/>
      <c r="AY96" s="358"/>
      <c r="AZ96" s="358"/>
      <c r="BA96" s="358"/>
      <c r="BB96" s="358"/>
      <c r="BC96" s="358"/>
      <c r="BD96" s="358"/>
    </row>
    <row r="97" spans="1:57" ht="39" customHeight="1" x14ac:dyDescent="0.2">
      <c r="B97" s="17"/>
      <c r="C97" s="17"/>
      <c r="D97" s="345">
        <v>5</v>
      </c>
      <c r="E97" s="346"/>
      <c r="F97" s="346"/>
      <c r="G97" s="347"/>
      <c r="H97" s="348"/>
      <c r="I97" s="349"/>
      <c r="J97" s="349"/>
      <c r="K97" s="349"/>
      <c r="L97" s="350"/>
      <c r="M97" s="351"/>
      <c r="N97" s="352"/>
      <c r="O97" s="352"/>
      <c r="P97" s="352"/>
      <c r="Q97" s="352"/>
      <c r="R97" s="352"/>
      <c r="S97" s="352"/>
      <c r="T97" s="353"/>
      <c r="U97" s="418"/>
      <c r="V97" s="418"/>
      <c r="W97" s="418"/>
      <c r="X97" s="418"/>
      <c r="Y97" s="418"/>
      <c r="Z97" s="418"/>
      <c r="AA97" s="418"/>
      <c r="AB97" s="357">
        <f t="shared" si="10"/>
        <v>0</v>
      </c>
      <c r="AC97" s="357"/>
      <c r="AD97" s="357"/>
      <c r="AE97" s="357"/>
      <c r="AF97" s="357"/>
      <c r="AG97" s="357"/>
      <c r="AH97" s="357"/>
      <c r="AI97" s="357"/>
      <c r="AJ97" s="357"/>
      <c r="AK97" s="358"/>
      <c r="AL97" s="358"/>
      <c r="AM97" s="358"/>
      <c r="AN97" s="358"/>
      <c r="AO97" s="358"/>
      <c r="AP97" s="358"/>
      <c r="AQ97" s="358"/>
      <c r="AR97" s="358"/>
      <c r="AS97" s="358"/>
      <c r="AT97" s="358"/>
      <c r="AU97" s="358"/>
      <c r="AV97" s="358"/>
      <c r="AW97" s="358"/>
      <c r="AX97" s="358"/>
      <c r="AY97" s="358"/>
      <c r="AZ97" s="358"/>
      <c r="BA97" s="358"/>
      <c r="BB97" s="358"/>
      <c r="BC97" s="358"/>
      <c r="BD97" s="358"/>
    </row>
    <row r="98" spans="1:57" ht="39" customHeight="1" x14ac:dyDescent="0.2">
      <c r="A98" s="152"/>
      <c r="B98" s="153"/>
      <c r="C98" s="153"/>
      <c r="D98" s="406" t="s">
        <v>26</v>
      </c>
      <c r="E98" s="415"/>
      <c r="F98" s="415"/>
      <c r="G98" s="415"/>
      <c r="H98" s="415"/>
      <c r="I98" s="415"/>
      <c r="J98" s="415"/>
      <c r="K98" s="415"/>
      <c r="L98" s="415"/>
      <c r="M98" s="415"/>
      <c r="N98" s="415"/>
      <c r="O98" s="415"/>
      <c r="P98" s="415"/>
      <c r="Q98" s="415"/>
      <c r="R98" s="415"/>
      <c r="S98" s="415"/>
      <c r="T98" s="416"/>
      <c r="U98" s="417"/>
      <c r="V98" s="417"/>
      <c r="W98" s="417"/>
      <c r="X98" s="417"/>
      <c r="Y98" s="417"/>
      <c r="Z98" s="417"/>
      <c r="AA98" s="417"/>
      <c r="AB98" s="357">
        <f>SUM(AB93:AJ97)</f>
        <v>0</v>
      </c>
      <c r="AC98" s="357"/>
      <c r="AD98" s="357"/>
      <c r="AE98" s="357"/>
      <c r="AF98" s="357"/>
      <c r="AG98" s="357"/>
      <c r="AH98" s="357"/>
      <c r="AI98" s="357"/>
      <c r="AJ98" s="357"/>
      <c r="AK98" s="401"/>
      <c r="AL98" s="401"/>
      <c r="AM98" s="401"/>
      <c r="AN98" s="401"/>
      <c r="AO98" s="401"/>
      <c r="AP98" s="401"/>
      <c r="AQ98" s="401"/>
      <c r="AR98" s="401"/>
      <c r="AS98" s="401"/>
      <c r="AT98" s="401"/>
      <c r="AU98" s="401"/>
      <c r="AV98" s="401"/>
      <c r="AW98" s="401"/>
      <c r="AX98" s="401"/>
      <c r="AY98" s="401"/>
      <c r="AZ98" s="401"/>
      <c r="BA98" s="401"/>
      <c r="BB98" s="401"/>
      <c r="BC98" s="401"/>
      <c r="BD98" s="401"/>
      <c r="BE98" s="152"/>
    </row>
    <row r="99" spans="1:57" ht="18" customHeight="1" x14ac:dyDescent="0.2">
      <c r="A99" s="152"/>
      <c r="B99" s="166"/>
      <c r="C99" s="166"/>
      <c r="D99" s="166"/>
      <c r="E99" s="166"/>
      <c r="F99" s="166"/>
      <c r="G99" s="166"/>
      <c r="H99" s="166"/>
      <c r="I99" s="166"/>
      <c r="J99" s="166"/>
      <c r="K99" s="166"/>
      <c r="L99" s="166"/>
      <c r="M99" s="166"/>
      <c r="N99" s="166"/>
      <c r="O99" s="166"/>
      <c r="P99" s="166"/>
      <c r="Q99" s="166"/>
      <c r="R99" s="166"/>
      <c r="S99" s="166"/>
      <c r="T99" s="166"/>
      <c r="U99" s="166"/>
      <c r="V99" s="167"/>
      <c r="W99" s="167"/>
      <c r="X99" s="167"/>
      <c r="Y99" s="167"/>
      <c r="Z99" s="160"/>
      <c r="AA99" s="160"/>
      <c r="AB99" s="160"/>
      <c r="AC99" s="160"/>
      <c r="AD99" s="160"/>
      <c r="AE99" s="160"/>
      <c r="AF99" s="160"/>
      <c r="AG99" s="160"/>
      <c r="AH99" s="160"/>
      <c r="AI99" s="160"/>
      <c r="AJ99" s="160"/>
      <c r="AK99" s="160"/>
      <c r="AL99" s="160"/>
      <c r="AM99" s="160"/>
      <c r="AN99" s="160"/>
      <c r="AO99" s="160"/>
      <c r="AP99" s="160"/>
      <c r="AQ99" s="160"/>
      <c r="AR99" s="160"/>
      <c r="AS99" s="160"/>
      <c r="AT99" s="160"/>
      <c r="AU99" s="160"/>
      <c r="AV99" s="160"/>
      <c r="AW99" s="160"/>
      <c r="AX99" s="161"/>
      <c r="AY99" s="161"/>
      <c r="AZ99" s="161"/>
      <c r="BA99" s="161"/>
      <c r="BB99" s="161"/>
      <c r="BC99" s="161"/>
      <c r="BD99" s="161"/>
      <c r="BE99" s="152"/>
    </row>
    <row r="100" spans="1:57" ht="18" customHeight="1" x14ac:dyDescent="0.2">
      <c r="A100" s="388" t="s">
        <v>151</v>
      </c>
      <c r="B100" s="388"/>
      <c r="C100" s="388"/>
      <c r="D100" s="388"/>
      <c r="E100" s="388"/>
      <c r="F100" s="388"/>
      <c r="G100" s="388"/>
      <c r="H100" s="388"/>
      <c r="I100" s="388"/>
      <c r="J100" s="388"/>
      <c r="K100" s="388"/>
      <c r="L100" s="388"/>
      <c r="M100" s="388"/>
      <c r="N100" s="388"/>
      <c r="O100" s="388"/>
      <c r="P100" s="388"/>
      <c r="Q100" s="388"/>
      <c r="R100" s="388"/>
      <c r="S100" s="388"/>
      <c r="T100" s="388"/>
      <c r="U100" s="388"/>
      <c r="V100" s="388"/>
      <c r="W100" s="388"/>
      <c r="X100" s="388"/>
      <c r="Y100" s="388"/>
      <c r="Z100" s="388"/>
      <c r="AA100" s="388"/>
      <c r="AB100" s="388"/>
      <c r="AC100" s="388"/>
      <c r="AD100" s="388"/>
      <c r="AE100" s="388"/>
      <c r="AF100" s="388"/>
      <c r="AG100" s="388"/>
      <c r="AH100" s="388"/>
      <c r="AI100" s="388"/>
      <c r="AJ100" s="388"/>
      <c r="AK100" s="388"/>
      <c r="AL100" s="388"/>
      <c r="AM100" s="388"/>
      <c r="AN100" s="388"/>
      <c r="AO100" s="388"/>
      <c r="AP100" s="388"/>
      <c r="AQ100" s="388"/>
      <c r="AR100" s="388"/>
      <c r="AS100" s="388"/>
      <c r="AT100" s="388"/>
      <c r="AU100" s="388"/>
      <c r="AV100" s="388"/>
      <c r="AW100" s="388"/>
      <c r="AX100" s="388"/>
      <c r="AY100" s="388"/>
      <c r="AZ100" s="388"/>
      <c r="BA100" s="388"/>
      <c r="BB100" s="388"/>
      <c r="BC100" s="388"/>
      <c r="BD100" s="388"/>
      <c r="BE100" s="154"/>
    </row>
    <row r="101" spans="1:57" ht="62.5" customHeight="1" x14ac:dyDescent="0.2">
      <c r="A101" s="152"/>
      <c r="B101" s="387" t="s">
        <v>172</v>
      </c>
      <c r="C101" s="387"/>
      <c r="D101" s="387"/>
      <c r="E101" s="387"/>
      <c r="F101" s="387"/>
      <c r="G101" s="387"/>
      <c r="H101" s="387"/>
      <c r="I101" s="387"/>
      <c r="J101" s="387"/>
      <c r="K101" s="387"/>
      <c r="L101" s="387"/>
      <c r="M101" s="387"/>
      <c r="N101" s="387"/>
      <c r="O101" s="387"/>
      <c r="P101" s="387"/>
      <c r="Q101" s="387"/>
      <c r="R101" s="387"/>
      <c r="S101" s="387"/>
      <c r="T101" s="387"/>
      <c r="U101" s="387"/>
      <c r="V101" s="387"/>
      <c r="W101" s="387"/>
      <c r="X101" s="387"/>
      <c r="Y101" s="387"/>
      <c r="Z101" s="387"/>
      <c r="AA101" s="387"/>
      <c r="AB101" s="387"/>
      <c r="AC101" s="387"/>
      <c r="AD101" s="387"/>
      <c r="AE101" s="387"/>
      <c r="AF101" s="387"/>
      <c r="AG101" s="387"/>
      <c r="AH101" s="387"/>
      <c r="AI101" s="387"/>
      <c r="AJ101" s="387"/>
      <c r="AK101" s="387"/>
      <c r="AL101" s="387"/>
      <c r="AM101" s="387"/>
      <c r="AN101" s="387"/>
      <c r="AO101" s="387"/>
      <c r="AP101" s="387"/>
      <c r="AQ101" s="387"/>
      <c r="AR101" s="387"/>
      <c r="AS101" s="387"/>
      <c r="AT101" s="387"/>
      <c r="AU101" s="387"/>
      <c r="AV101" s="387"/>
      <c r="AW101" s="387"/>
      <c r="AX101" s="387"/>
      <c r="AY101" s="387"/>
      <c r="AZ101" s="387"/>
      <c r="BA101" s="387"/>
      <c r="BB101" s="387"/>
      <c r="BC101" s="387"/>
      <c r="BD101" s="387"/>
      <c r="BE101" s="387"/>
    </row>
    <row r="102" spans="1:57" ht="18" customHeight="1" x14ac:dyDescent="0.2">
      <c r="A102" s="152"/>
      <c r="B102" s="153"/>
      <c r="C102" s="153"/>
      <c r="D102" s="153"/>
      <c r="E102" s="153"/>
      <c r="F102" s="153"/>
      <c r="G102" s="153"/>
      <c r="H102" s="153"/>
      <c r="I102" s="153"/>
      <c r="J102" s="153"/>
      <c r="K102" s="153"/>
      <c r="L102" s="153"/>
      <c r="M102" s="153"/>
      <c r="N102" s="153"/>
      <c r="O102" s="153"/>
      <c r="P102" s="153"/>
      <c r="Q102" s="153"/>
      <c r="R102" s="153"/>
      <c r="S102" s="153"/>
      <c r="T102" s="153"/>
      <c r="U102" s="153"/>
      <c r="V102" s="153"/>
      <c r="W102" s="153"/>
      <c r="X102" s="153"/>
      <c r="Y102" s="153"/>
      <c r="Z102" s="153"/>
      <c r="AA102" s="153"/>
      <c r="AB102" s="153"/>
      <c r="AC102" s="153"/>
      <c r="AD102" s="153"/>
      <c r="AE102" s="153"/>
      <c r="AF102" s="153"/>
      <c r="AG102" s="153"/>
      <c r="AH102" s="153"/>
      <c r="AI102" s="153"/>
      <c r="AJ102" s="153"/>
      <c r="AK102" s="153"/>
      <c r="AL102" s="153"/>
      <c r="AM102" s="153"/>
      <c r="AN102" s="153"/>
      <c r="AO102" s="153"/>
      <c r="AP102" s="153"/>
      <c r="AQ102" s="153"/>
      <c r="AR102" s="153"/>
      <c r="AS102" s="153"/>
      <c r="AT102" s="153"/>
      <c r="AU102" s="153"/>
      <c r="AV102" s="153"/>
      <c r="AW102" s="153"/>
      <c r="AX102" s="153"/>
      <c r="AY102" s="153"/>
      <c r="AZ102" s="153"/>
      <c r="BA102" s="153"/>
      <c r="BB102" s="153"/>
      <c r="BC102" s="153"/>
      <c r="BD102" s="157" t="s">
        <v>45</v>
      </c>
      <c r="BE102" s="152"/>
    </row>
    <row r="103" spans="1:57" ht="27.75" customHeight="1" x14ac:dyDescent="0.2">
      <c r="A103" s="152"/>
      <c r="B103" s="153"/>
      <c r="C103" s="153"/>
      <c r="D103" s="373"/>
      <c r="E103" s="374"/>
      <c r="F103" s="374"/>
      <c r="G103" s="375"/>
      <c r="H103" s="424" t="s">
        <v>46</v>
      </c>
      <c r="I103" s="425"/>
      <c r="J103" s="425"/>
      <c r="K103" s="425"/>
      <c r="L103" s="426"/>
      <c r="M103" s="373" t="s">
        <v>47</v>
      </c>
      <c r="N103" s="374"/>
      <c r="O103" s="374"/>
      <c r="P103" s="374"/>
      <c r="Q103" s="374"/>
      <c r="R103" s="374"/>
      <c r="S103" s="374"/>
      <c r="T103" s="375"/>
      <c r="U103" s="402" t="s">
        <v>23</v>
      </c>
      <c r="V103" s="403"/>
      <c r="W103" s="403"/>
      <c r="X103" s="403"/>
      <c r="Y103" s="403"/>
      <c r="Z103" s="403"/>
      <c r="AA103" s="403"/>
      <c r="AB103" s="403"/>
      <c r="AC103" s="403"/>
      <c r="AD103" s="403"/>
      <c r="AE103" s="403"/>
      <c r="AF103" s="403"/>
      <c r="AG103" s="403"/>
      <c r="AH103" s="403"/>
      <c r="AI103" s="403"/>
      <c r="AJ103" s="404"/>
      <c r="AK103" s="430" t="s">
        <v>25</v>
      </c>
      <c r="AL103" s="430"/>
      <c r="AM103" s="430"/>
      <c r="AN103" s="430"/>
      <c r="AO103" s="430"/>
      <c r="AP103" s="430"/>
      <c r="AQ103" s="430"/>
      <c r="AR103" s="430"/>
      <c r="AS103" s="430"/>
      <c r="AT103" s="430"/>
      <c r="AU103" s="430"/>
      <c r="AV103" s="430"/>
      <c r="AW103" s="430"/>
      <c r="AX103" s="430"/>
      <c r="AY103" s="430"/>
      <c r="AZ103" s="430"/>
      <c r="BA103" s="430"/>
      <c r="BB103" s="430"/>
      <c r="BC103" s="430"/>
      <c r="BD103" s="430"/>
      <c r="BE103" s="152"/>
    </row>
    <row r="104" spans="1:57" ht="27.75" customHeight="1" x14ac:dyDescent="0.2">
      <c r="A104" s="152"/>
      <c r="B104" s="153"/>
      <c r="C104" s="153"/>
      <c r="D104" s="376"/>
      <c r="E104" s="377"/>
      <c r="F104" s="377"/>
      <c r="G104" s="378"/>
      <c r="H104" s="427"/>
      <c r="I104" s="428"/>
      <c r="J104" s="428"/>
      <c r="K104" s="428"/>
      <c r="L104" s="429"/>
      <c r="M104" s="376"/>
      <c r="N104" s="377"/>
      <c r="O104" s="377"/>
      <c r="P104" s="377"/>
      <c r="Q104" s="377"/>
      <c r="R104" s="377"/>
      <c r="S104" s="377"/>
      <c r="T104" s="378"/>
      <c r="U104" s="420" t="s">
        <v>44</v>
      </c>
      <c r="V104" s="420"/>
      <c r="W104" s="420"/>
      <c r="X104" s="420"/>
      <c r="Y104" s="420"/>
      <c r="Z104" s="420"/>
      <c r="AA104" s="420"/>
      <c r="AB104" s="421" t="s">
        <v>95</v>
      </c>
      <c r="AC104" s="422"/>
      <c r="AD104" s="422"/>
      <c r="AE104" s="422"/>
      <c r="AF104" s="422"/>
      <c r="AG104" s="422"/>
      <c r="AH104" s="422"/>
      <c r="AI104" s="422"/>
      <c r="AJ104" s="423"/>
      <c r="AK104" s="430"/>
      <c r="AL104" s="430"/>
      <c r="AM104" s="430"/>
      <c r="AN104" s="430"/>
      <c r="AO104" s="430"/>
      <c r="AP104" s="430"/>
      <c r="AQ104" s="430"/>
      <c r="AR104" s="430"/>
      <c r="AS104" s="430"/>
      <c r="AT104" s="430"/>
      <c r="AU104" s="430"/>
      <c r="AV104" s="430"/>
      <c r="AW104" s="430"/>
      <c r="AX104" s="430"/>
      <c r="AY104" s="430"/>
      <c r="AZ104" s="430"/>
      <c r="BA104" s="430"/>
      <c r="BB104" s="430"/>
      <c r="BC104" s="430"/>
      <c r="BD104" s="430"/>
      <c r="BE104" s="152"/>
    </row>
    <row r="105" spans="1:57" ht="39" customHeight="1" x14ac:dyDescent="0.2">
      <c r="B105" s="17"/>
      <c r="C105" s="17"/>
      <c r="D105" s="345">
        <v>1</v>
      </c>
      <c r="E105" s="346"/>
      <c r="F105" s="346"/>
      <c r="G105" s="347"/>
      <c r="H105" s="348"/>
      <c r="I105" s="349"/>
      <c r="J105" s="349"/>
      <c r="K105" s="349"/>
      <c r="L105" s="350"/>
      <c r="M105" s="351"/>
      <c r="N105" s="352"/>
      <c r="O105" s="352"/>
      <c r="P105" s="352"/>
      <c r="Q105" s="352"/>
      <c r="R105" s="352"/>
      <c r="S105" s="352"/>
      <c r="T105" s="353"/>
      <c r="U105" s="418"/>
      <c r="V105" s="418"/>
      <c r="W105" s="418"/>
      <c r="X105" s="418"/>
      <c r="Y105" s="418"/>
      <c r="Z105" s="418"/>
      <c r="AA105" s="418"/>
      <c r="AB105" s="357">
        <f>ROUNDDOWN(H105*M105,0)</f>
        <v>0</v>
      </c>
      <c r="AC105" s="357"/>
      <c r="AD105" s="357"/>
      <c r="AE105" s="357"/>
      <c r="AF105" s="357"/>
      <c r="AG105" s="357"/>
      <c r="AH105" s="357"/>
      <c r="AI105" s="357"/>
      <c r="AJ105" s="357"/>
      <c r="AK105" s="358"/>
      <c r="AL105" s="358"/>
      <c r="AM105" s="358"/>
      <c r="AN105" s="358"/>
      <c r="AO105" s="358"/>
      <c r="AP105" s="358"/>
      <c r="AQ105" s="358"/>
      <c r="AR105" s="358"/>
      <c r="AS105" s="358"/>
      <c r="AT105" s="358"/>
      <c r="AU105" s="358"/>
      <c r="AV105" s="358"/>
      <c r="AW105" s="358"/>
      <c r="AX105" s="358"/>
      <c r="AY105" s="358"/>
      <c r="AZ105" s="358"/>
      <c r="BA105" s="358"/>
      <c r="BB105" s="358"/>
      <c r="BC105" s="358"/>
      <c r="BD105" s="358"/>
    </row>
    <row r="106" spans="1:57" s="136" customFormat="1" ht="39" customHeight="1" x14ac:dyDescent="0.2">
      <c r="B106" s="17"/>
      <c r="C106" s="17"/>
      <c r="D106" s="345">
        <v>2</v>
      </c>
      <c r="E106" s="346"/>
      <c r="F106" s="346"/>
      <c r="G106" s="347"/>
      <c r="H106" s="348"/>
      <c r="I106" s="349"/>
      <c r="J106" s="349"/>
      <c r="K106" s="349"/>
      <c r="L106" s="350"/>
      <c r="M106" s="351"/>
      <c r="N106" s="352"/>
      <c r="O106" s="352"/>
      <c r="P106" s="352"/>
      <c r="Q106" s="352"/>
      <c r="R106" s="352"/>
      <c r="S106" s="352"/>
      <c r="T106" s="353"/>
      <c r="U106" s="354"/>
      <c r="V106" s="355"/>
      <c r="W106" s="355"/>
      <c r="X106" s="355"/>
      <c r="Y106" s="355"/>
      <c r="Z106" s="355"/>
      <c r="AA106" s="356"/>
      <c r="AB106" s="357">
        <f t="shared" ref="AB106:AB109" si="11">ROUNDDOWN(H106*M106,0)</f>
        <v>0</v>
      </c>
      <c r="AC106" s="357"/>
      <c r="AD106" s="357"/>
      <c r="AE106" s="357"/>
      <c r="AF106" s="357"/>
      <c r="AG106" s="357"/>
      <c r="AH106" s="357"/>
      <c r="AI106" s="357"/>
      <c r="AJ106" s="357"/>
      <c r="AK106" s="358"/>
      <c r="AL106" s="358"/>
      <c r="AM106" s="358"/>
      <c r="AN106" s="358"/>
      <c r="AO106" s="358"/>
      <c r="AP106" s="358"/>
      <c r="AQ106" s="358"/>
      <c r="AR106" s="358"/>
      <c r="AS106" s="358"/>
      <c r="AT106" s="358"/>
      <c r="AU106" s="358"/>
      <c r="AV106" s="358"/>
      <c r="AW106" s="358"/>
      <c r="AX106" s="358"/>
      <c r="AY106" s="358"/>
      <c r="AZ106" s="358"/>
      <c r="BA106" s="358"/>
      <c r="BB106" s="358"/>
      <c r="BC106" s="358"/>
      <c r="BD106" s="358"/>
    </row>
    <row r="107" spans="1:57" s="136" customFormat="1" ht="39" customHeight="1" x14ac:dyDescent="0.2">
      <c r="B107" s="17"/>
      <c r="C107" s="17"/>
      <c r="D107" s="345">
        <v>3</v>
      </c>
      <c r="E107" s="346"/>
      <c r="F107" s="346"/>
      <c r="G107" s="347"/>
      <c r="H107" s="348"/>
      <c r="I107" s="349"/>
      <c r="J107" s="349"/>
      <c r="K107" s="349"/>
      <c r="L107" s="350"/>
      <c r="M107" s="351"/>
      <c r="N107" s="352"/>
      <c r="O107" s="352"/>
      <c r="P107" s="352"/>
      <c r="Q107" s="352"/>
      <c r="R107" s="352"/>
      <c r="S107" s="352"/>
      <c r="T107" s="353"/>
      <c r="U107" s="354"/>
      <c r="V107" s="355"/>
      <c r="W107" s="355"/>
      <c r="X107" s="355"/>
      <c r="Y107" s="355"/>
      <c r="Z107" s="355"/>
      <c r="AA107" s="356"/>
      <c r="AB107" s="357">
        <f t="shared" si="11"/>
        <v>0</v>
      </c>
      <c r="AC107" s="357"/>
      <c r="AD107" s="357"/>
      <c r="AE107" s="357"/>
      <c r="AF107" s="357"/>
      <c r="AG107" s="357"/>
      <c r="AH107" s="357"/>
      <c r="AI107" s="357"/>
      <c r="AJ107" s="357"/>
      <c r="AK107" s="358"/>
      <c r="AL107" s="358"/>
      <c r="AM107" s="358"/>
      <c r="AN107" s="358"/>
      <c r="AO107" s="358"/>
      <c r="AP107" s="358"/>
      <c r="AQ107" s="358"/>
      <c r="AR107" s="358"/>
      <c r="AS107" s="358"/>
      <c r="AT107" s="358"/>
      <c r="AU107" s="358"/>
      <c r="AV107" s="358"/>
      <c r="AW107" s="358"/>
      <c r="AX107" s="358"/>
      <c r="AY107" s="358"/>
      <c r="AZ107" s="358"/>
      <c r="BA107" s="358"/>
      <c r="BB107" s="358"/>
      <c r="BC107" s="358"/>
      <c r="BD107" s="358"/>
    </row>
    <row r="108" spans="1:57" ht="39" customHeight="1" x14ac:dyDescent="0.2">
      <c r="B108" s="17"/>
      <c r="C108" s="17"/>
      <c r="D108" s="345">
        <v>4</v>
      </c>
      <c r="E108" s="346"/>
      <c r="F108" s="346"/>
      <c r="G108" s="347"/>
      <c r="H108" s="348"/>
      <c r="I108" s="349"/>
      <c r="J108" s="349"/>
      <c r="K108" s="349"/>
      <c r="L108" s="350"/>
      <c r="M108" s="351"/>
      <c r="N108" s="352"/>
      <c r="O108" s="352"/>
      <c r="P108" s="352"/>
      <c r="Q108" s="352"/>
      <c r="R108" s="352"/>
      <c r="S108" s="352"/>
      <c r="T108" s="353"/>
      <c r="U108" s="418"/>
      <c r="V108" s="418"/>
      <c r="W108" s="418"/>
      <c r="X108" s="418"/>
      <c r="Y108" s="418"/>
      <c r="Z108" s="418"/>
      <c r="AA108" s="418"/>
      <c r="AB108" s="357">
        <f t="shared" si="11"/>
        <v>0</v>
      </c>
      <c r="AC108" s="357"/>
      <c r="AD108" s="357"/>
      <c r="AE108" s="357"/>
      <c r="AF108" s="357"/>
      <c r="AG108" s="357"/>
      <c r="AH108" s="357"/>
      <c r="AI108" s="357"/>
      <c r="AJ108" s="357"/>
      <c r="AK108" s="358"/>
      <c r="AL108" s="358"/>
      <c r="AM108" s="358"/>
      <c r="AN108" s="358"/>
      <c r="AO108" s="358"/>
      <c r="AP108" s="358"/>
      <c r="AQ108" s="358"/>
      <c r="AR108" s="358"/>
      <c r="AS108" s="358"/>
      <c r="AT108" s="358"/>
      <c r="AU108" s="358"/>
      <c r="AV108" s="358"/>
      <c r="AW108" s="358"/>
      <c r="AX108" s="358"/>
      <c r="AY108" s="358"/>
      <c r="AZ108" s="358"/>
      <c r="BA108" s="358"/>
      <c r="BB108" s="358"/>
      <c r="BC108" s="358"/>
      <c r="BD108" s="358"/>
    </row>
    <row r="109" spans="1:57" ht="39" customHeight="1" x14ac:dyDescent="0.2">
      <c r="B109" s="17"/>
      <c r="C109" s="17"/>
      <c r="D109" s="345">
        <v>5</v>
      </c>
      <c r="E109" s="346"/>
      <c r="F109" s="346"/>
      <c r="G109" s="347"/>
      <c r="H109" s="348"/>
      <c r="I109" s="349"/>
      <c r="J109" s="349"/>
      <c r="K109" s="349"/>
      <c r="L109" s="350"/>
      <c r="M109" s="351"/>
      <c r="N109" s="352"/>
      <c r="O109" s="352"/>
      <c r="P109" s="352"/>
      <c r="Q109" s="352"/>
      <c r="R109" s="352"/>
      <c r="S109" s="352"/>
      <c r="T109" s="353"/>
      <c r="U109" s="418"/>
      <c r="V109" s="418"/>
      <c r="W109" s="418"/>
      <c r="X109" s="418"/>
      <c r="Y109" s="418"/>
      <c r="Z109" s="418"/>
      <c r="AA109" s="418"/>
      <c r="AB109" s="357">
        <f t="shared" si="11"/>
        <v>0</v>
      </c>
      <c r="AC109" s="357"/>
      <c r="AD109" s="357"/>
      <c r="AE109" s="357"/>
      <c r="AF109" s="357"/>
      <c r="AG109" s="357"/>
      <c r="AH109" s="357"/>
      <c r="AI109" s="357"/>
      <c r="AJ109" s="357"/>
      <c r="AK109" s="358"/>
      <c r="AL109" s="358"/>
      <c r="AM109" s="358"/>
      <c r="AN109" s="358"/>
      <c r="AO109" s="358"/>
      <c r="AP109" s="358"/>
      <c r="AQ109" s="358"/>
      <c r="AR109" s="358"/>
      <c r="AS109" s="358"/>
      <c r="AT109" s="358"/>
      <c r="AU109" s="358"/>
      <c r="AV109" s="358"/>
      <c r="AW109" s="358"/>
      <c r="AX109" s="358"/>
      <c r="AY109" s="358"/>
      <c r="AZ109" s="358"/>
      <c r="BA109" s="358"/>
      <c r="BB109" s="358"/>
      <c r="BC109" s="358"/>
      <c r="BD109" s="358"/>
    </row>
    <row r="110" spans="1:57" ht="39" customHeight="1" x14ac:dyDescent="0.2">
      <c r="A110" s="152"/>
      <c r="B110" s="153"/>
      <c r="C110" s="153"/>
      <c r="D110" s="406" t="s">
        <v>26</v>
      </c>
      <c r="E110" s="415"/>
      <c r="F110" s="415"/>
      <c r="G110" s="415"/>
      <c r="H110" s="415"/>
      <c r="I110" s="415"/>
      <c r="J110" s="415"/>
      <c r="K110" s="415"/>
      <c r="L110" s="415"/>
      <c r="M110" s="415"/>
      <c r="N110" s="415"/>
      <c r="O110" s="415"/>
      <c r="P110" s="415"/>
      <c r="Q110" s="415"/>
      <c r="R110" s="415"/>
      <c r="S110" s="415"/>
      <c r="T110" s="416"/>
      <c r="U110" s="417"/>
      <c r="V110" s="417"/>
      <c r="W110" s="417"/>
      <c r="X110" s="417"/>
      <c r="Y110" s="417"/>
      <c r="Z110" s="417"/>
      <c r="AA110" s="417"/>
      <c r="AB110" s="357">
        <f>SUM(AB105:AJ109)</f>
        <v>0</v>
      </c>
      <c r="AC110" s="357"/>
      <c r="AD110" s="357"/>
      <c r="AE110" s="357"/>
      <c r="AF110" s="357"/>
      <c r="AG110" s="357"/>
      <c r="AH110" s="357"/>
      <c r="AI110" s="357"/>
      <c r="AJ110" s="357"/>
      <c r="AK110" s="401"/>
      <c r="AL110" s="401"/>
      <c r="AM110" s="401"/>
      <c r="AN110" s="401"/>
      <c r="AO110" s="401"/>
      <c r="AP110" s="401"/>
      <c r="AQ110" s="401"/>
      <c r="AR110" s="401"/>
      <c r="AS110" s="401"/>
      <c r="AT110" s="401"/>
      <c r="AU110" s="401"/>
      <c r="AV110" s="401"/>
      <c r="AW110" s="401"/>
      <c r="AX110" s="401"/>
      <c r="AY110" s="401"/>
      <c r="AZ110" s="401"/>
      <c r="BA110" s="401"/>
      <c r="BB110" s="401"/>
      <c r="BC110" s="401"/>
      <c r="BD110" s="401"/>
      <c r="BE110" s="152"/>
    </row>
    <row r="111" spans="1:57" x14ac:dyDescent="0.2">
      <c r="A111" s="152"/>
      <c r="B111" s="153"/>
      <c r="C111" s="153"/>
      <c r="D111" s="153"/>
      <c r="E111" s="153"/>
      <c r="F111" s="153"/>
      <c r="G111" s="153"/>
      <c r="H111" s="153"/>
      <c r="I111" s="153"/>
      <c r="J111" s="153"/>
      <c r="K111" s="153"/>
      <c r="L111" s="153"/>
      <c r="M111" s="153"/>
      <c r="N111" s="153"/>
      <c r="O111" s="153"/>
      <c r="P111" s="153"/>
      <c r="Q111" s="153"/>
      <c r="R111" s="153"/>
      <c r="S111" s="153"/>
      <c r="T111" s="153"/>
      <c r="U111" s="153"/>
      <c r="V111" s="153"/>
      <c r="W111" s="153"/>
      <c r="X111" s="153"/>
      <c r="Y111" s="153"/>
      <c r="Z111" s="153"/>
      <c r="AA111" s="153"/>
      <c r="AB111" s="153"/>
      <c r="AC111" s="153"/>
      <c r="AD111" s="153"/>
      <c r="AE111" s="153"/>
      <c r="AF111" s="153"/>
      <c r="AG111" s="153"/>
      <c r="AH111" s="153"/>
      <c r="AI111" s="153"/>
      <c r="AJ111" s="153"/>
      <c r="AK111" s="153"/>
      <c r="AL111" s="153"/>
      <c r="AM111" s="153"/>
      <c r="AN111" s="153"/>
      <c r="AO111" s="153"/>
      <c r="AP111" s="153"/>
      <c r="AQ111" s="153"/>
      <c r="AR111" s="153"/>
      <c r="AS111" s="153"/>
      <c r="AT111" s="153"/>
      <c r="AU111" s="153"/>
      <c r="AV111" s="153"/>
      <c r="AW111" s="153"/>
      <c r="AX111" s="153"/>
      <c r="AY111" s="153"/>
      <c r="AZ111" s="153"/>
      <c r="BA111" s="153"/>
      <c r="BB111" s="153"/>
      <c r="BC111" s="153"/>
      <c r="BD111" s="153"/>
      <c r="BE111" s="152"/>
    </row>
    <row r="112" spans="1:57" s="136" customFormat="1" ht="18" customHeight="1" x14ac:dyDescent="0.2">
      <c r="A112" s="391" t="s">
        <v>186</v>
      </c>
      <c r="B112" s="391"/>
      <c r="C112" s="391"/>
      <c r="D112" s="391"/>
      <c r="E112" s="391"/>
      <c r="F112" s="391"/>
      <c r="G112" s="391"/>
      <c r="H112" s="391"/>
      <c r="I112" s="391"/>
      <c r="J112" s="391"/>
      <c r="K112" s="391"/>
      <c r="L112" s="391"/>
      <c r="M112" s="391"/>
      <c r="N112" s="391"/>
      <c r="O112" s="391"/>
      <c r="P112" s="391"/>
      <c r="Q112" s="391"/>
      <c r="R112" s="391"/>
      <c r="S112" s="391"/>
      <c r="T112" s="391"/>
      <c r="U112" s="391"/>
      <c r="V112" s="391"/>
      <c r="W112" s="391"/>
      <c r="X112" s="391"/>
      <c r="Y112" s="391"/>
      <c r="Z112" s="391"/>
      <c r="AA112" s="391"/>
      <c r="AB112" s="391"/>
      <c r="AC112" s="391"/>
      <c r="AD112" s="391"/>
      <c r="AE112" s="391"/>
      <c r="AF112" s="391"/>
      <c r="AG112" s="391"/>
      <c r="AH112" s="391"/>
      <c r="AI112" s="391"/>
      <c r="AJ112" s="391"/>
      <c r="AK112" s="391"/>
      <c r="AL112" s="391"/>
      <c r="AM112" s="391"/>
      <c r="AN112" s="391"/>
      <c r="AO112" s="391"/>
      <c r="AP112" s="391"/>
      <c r="AQ112" s="391"/>
      <c r="AR112" s="391"/>
      <c r="AS112" s="391"/>
      <c r="AT112" s="391"/>
      <c r="AU112" s="391"/>
      <c r="AV112" s="391"/>
      <c r="AW112" s="391"/>
      <c r="AX112" s="391"/>
      <c r="AY112" s="391"/>
      <c r="AZ112" s="391"/>
      <c r="BA112" s="391"/>
      <c r="BB112" s="391"/>
      <c r="BC112" s="391"/>
      <c r="BD112" s="391"/>
      <c r="BE112" s="168"/>
    </row>
    <row r="113" spans="1:58" s="136" customFormat="1" ht="19.5" customHeight="1" x14ac:dyDescent="0.2">
      <c r="A113" s="388" t="s">
        <v>187</v>
      </c>
      <c r="B113" s="388"/>
      <c r="C113" s="388"/>
      <c r="D113" s="388"/>
      <c r="E113" s="388"/>
      <c r="F113" s="388"/>
      <c r="G113" s="388"/>
      <c r="H113" s="388"/>
      <c r="I113" s="388"/>
      <c r="J113" s="388"/>
      <c r="K113" s="388"/>
      <c r="L113" s="388"/>
      <c r="M113" s="388"/>
      <c r="N113" s="388"/>
      <c r="O113" s="388"/>
      <c r="P113" s="388"/>
      <c r="Q113" s="388"/>
      <c r="R113" s="388"/>
      <c r="S113" s="388"/>
      <c r="T113" s="388"/>
      <c r="U113" s="388"/>
      <c r="V113" s="388"/>
      <c r="W113" s="388"/>
      <c r="X113" s="388"/>
      <c r="Y113" s="388"/>
      <c r="Z113" s="388"/>
      <c r="AA113" s="388"/>
      <c r="AB113" s="388"/>
      <c r="AC113" s="388"/>
      <c r="AD113" s="388"/>
      <c r="AE113" s="388"/>
      <c r="AF113" s="388"/>
      <c r="AG113" s="388"/>
      <c r="AH113" s="388"/>
      <c r="AI113" s="388"/>
      <c r="AJ113" s="388"/>
      <c r="AK113" s="388"/>
      <c r="AL113" s="388"/>
      <c r="AM113" s="388"/>
      <c r="AN113" s="388"/>
      <c r="AO113" s="388"/>
      <c r="AP113" s="388"/>
      <c r="AQ113" s="388"/>
      <c r="AR113" s="388"/>
      <c r="AS113" s="388"/>
      <c r="AT113" s="388"/>
      <c r="AU113" s="388"/>
      <c r="AV113" s="388"/>
      <c r="AW113" s="388"/>
      <c r="AX113" s="388"/>
      <c r="AY113" s="388"/>
      <c r="AZ113" s="388"/>
      <c r="BA113" s="388"/>
      <c r="BB113" s="388"/>
      <c r="BC113" s="388"/>
      <c r="BD113" s="388"/>
      <c r="BE113" s="154"/>
    </row>
    <row r="114" spans="1:58" s="136" customFormat="1" ht="31" customHeight="1" x14ac:dyDescent="0.2">
      <c r="A114" s="168"/>
      <c r="B114" s="471" t="s">
        <v>188</v>
      </c>
      <c r="C114" s="472"/>
      <c r="D114" s="472"/>
      <c r="E114" s="472"/>
      <c r="F114" s="472"/>
      <c r="G114" s="472"/>
      <c r="H114" s="472"/>
      <c r="I114" s="472"/>
      <c r="J114" s="472"/>
      <c r="K114" s="472"/>
      <c r="L114" s="472"/>
      <c r="M114" s="472"/>
      <c r="N114" s="472"/>
      <c r="O114" s="472"/>
      <c r="P114" s="472"/>
      <c r="Q114" s="472"/>
      <c r="R114" s="472"/>
      <c r="S114" s="472"/>
      <c r="T114" s="472"/>
      <c r="U114" s="472"/>
      <c r="V114" s="472"/>
      <c r="W114" s="472"/>
      <c r="X114" s="472"/>
      <c r="Y114" s="472"/>
      <c r="Z114" s="472"/>
      <c r="AA114" s="472"/>
      <c r="AB114" s="472"/>
      <c r="AC114" s="472"/>
      <c r="AD114" s="472"/>
      <c r="AE114" s="472"/>
      <c r="AF114" s="472"/>
      <c r="AG114" s="472"/>
      <c r="AH114" s="472"/>
      <c r="AI114" s="472"/>
      <c r="AJ114" s="472"/>
      <c r="AK114" s="472"/>
      <c r="AL114" s="472"/>
      <c r="AM114" s="472"/>
      <c r="AN114" s="472"/>
      <c r="AO114" s="472"/>
      <c r="AP114" s="472"/>
      <c r="AQ114" s="472"/>
      <c r="AR114" s="472"/>
      <c r="AS114" s="472"/>
      <c r="AT114" s="472"/>
      <c r="AU114" s="472"/>
      <c r="AV114" s="472"/>
      <c r="AW114" s="472"/>
      <c r="AX114" s="472"/>
      <c r="AY114" s="472"/>
      <c r="AZ114" s="472"/>
      <c r="BA114" s="472"/>
      <c r="BB114" s="472"/>
      <c r="BC114" s="472"/>
      <c r="BD114" s="472"/>
      <c r="BE114" s="472"/>
    </row>
    <row r="115" spans="1:58" s="136" customFormat="1" ht="21.5" customHeight="1" x14ac:dyDescent="0.2">
      <c r="A115" s="168"/>
      <c r="B115" s="472" t="s">
        <v>189</v>
      </c>
      <c r="C115" s="472"/>
      <c r="D115" s="472"/>
      <c r="E115" s="472"/>
      <c r="F115" s="472"/>
      <c r="G115" s="472"/>
      <c r="H115" s="472"/>
      <c r="I115" s="472"/>
      <c r="J115" s="472"/>
      <c r="K115" s="472"/>
      <c r="L115" s="472"/>
      <c r="M115" s="472"/>
      <c r="N115" s="472"/>
      <c r="O115" s="472"/>
      <c r="P115" s="472"/>
      <c r="Q115" s="472"/>
      <c r="R115" s="472"/>
      <c r="S115" s="472"/>
      <c r="T115" s="472"/>
      <c r="U115" s="472"/>
      <c r="V115" s="472"/>
      <c r="W115" s="472"/>
      <c r="X115" s="472"/>
      <c r="Y115" s="472"/>
      <c r="Z115" s="472"/>
      <c r="AA115" s="472"/>
      <c r="AB115" s="472"/>
      <c r="AC115" s="472"/>
      <c r="AD115" s="472"/>
      <c r="AE115" s="472"/>
      <c r="AF115" s="472"/>
      <c r="AG115" s="472"/>
      <c r="AH115" s="472"/>
      <c r="AI115" s="472"/>
      <c r="AJ115" s="472"/>
      <c r="AK115" s="472"/>
      <c r="AL115" s="472"/>
      <c r="AM115" s="472"/>
      <c r="AN115" s="472"/>
      <c r="AO115" s="472"/>
      <c r="AP115" s="472"/>
      <c r="AQ115" s="472"/>
      <c r="AR115" s="472"/>
      <c r="AS115" s="472"/>
      <c r="AT115" s="472"/>
      <c r="AU115" s="472"/>
      <c r="AV115" s="472"/>
      <c r="AW115" s="472"/>
      <c r="AX115" s="472"/>
      <c r="AY115" s="472"/>
      <c r="AZ115" s="472"/>
      <c r="BA115" s="472"/>
      <c r="BB115" s="472"/>
      <c r="BC115" s="472"/>
      <c r="BD115" s="472"/>
      <c r="BE115" s="472"/>
    </row>
    <row r="116" spans="1:58" s="136" customFormat="1" ht="37.5" customHeight="1" x14ac:dyDescent="0.2">
      <c r="A116" s="168"/>
      <c r="B116" s="471" t="s">
        <v>197</v>
      </c>
      <c r="C116" s="472"/>
      <c r="D116" s="472"/>
      <c r="E116" s="472"/>
      <c r="F116" s="472"/>
      <c r="G116" s="472"/>
      <c r="H116" s="472"/>
      <c r="I116" s="472"/>
      <c r="J116" s="472"/>
      <c r="K116" s="472"/>
      <c r="L116" s="472"/>
      <c r="M116" s="472"/>
      <c r="N116" s="472"/>
      <c r="O116" s="472"/>
      <c r="P116" s="472"/>
      <c r="Q116" s="472"/>
      <c r="R116" s="472"/>
      <c r="S116" s="472"/>
      <c r="T116" s="472"/>
      <c r="U116" s="472"/>
      <c r="V116" s="472"/>
      <c r="W116" s="472"/>
      <c r="X116" s="472"/>
      <c r="Y116" s="472"/>
      <c r="Z116" s="472"/>
      <c r="AA116" s="472"/>
      <c r="AB116" s="472"/>
      <c r="AC116" s="472"/>
      <c r="AD116" s="472"/>
      <c r="AE116" s="472"/>
      <c r="AF116" s="472"/>
      <c r="AG116" s="472"/>
      <c r="AH116" s="472"/>
      <c r="AI116" s="472"/>
      <c r="AJ116" s="472"/>
      <c r="AK116" s="472"/>
      <c r="AL116" s="472"/>
      <c r="AM116" s="472"/>
      <c r="AN116" s="472"/>
      <c r="AO116" s="472"/>
      <c r="AP116" s="472"/>
      <c r="AQ116" s="472"/>
      <c r="AR116" s="472"/>
      <c r="AS116" s="472"/>
      <c r="AT116" s="472"/>
      <c r="AU116" s="472"/>
      <c r="AV116" s="472"/>
      <c r="AW116" s="472"/>
      <c r="AX116" s="472"/>
      <c r="AY116" s="472"/>
      <c r="AZ116" s="472"/>
      <c r="BA116" s="472"/>
      <c r="BB116" s="472"/>
      <c r="BC116" s="472"/>
      <c r="BD116" s="472"/>
      <c r="BE116" s="472"/>
    </row>
    <row r="117" spans="1:58" s="136" customFormat="1" x14ac:dyDescent="0.2">
      <c r="A117" s="168"/>
      <c r="B117" s="169"/>
      <c r="C117" s="169"/>
      <c r="D117" s="169"/>
      <c r="E117" s="169"/>
      <c r="F117" s="169"/>
      <c r="G117" s="169"/>
      <c r="H117" s="169"/>
      <c r="I117" s="169"/>
      <c r="J117" s="169"/>
      <c r="K117" s="169"/>
      <c r="L117" s="169"/>
      <c r="M117" s="169"/>
      <c r="N117" s="169"/>
      <c r="O117" s="169"/>
      <c r="P117" s="169"/>
      <c r="Q117" s="169"/>
      <c r="R117" s="169"/>
      <c r="S117" s="169"/>
      <c r="T117" s="169"/>
      <c r="U117" s="169"/>
      <c r="V117" s="169"/>
      <c r="W117" s="169"/>
      <c r="X117" s="169"/>
      <c r="Y117" s="169"/>
      <c r="Z117" s="169"/>
      <c r="AA117" s="169"/>
      <c r="AB117" s="169"/>
      <c r="AC117" s="169"/>
      <c r="AD117" s="169"/>
      <c r="AE117" s="169"/>
      <c r="AF117" s="169"/>
      <c r="AG117" s="169"/>
      <c r="AH117" s="169"/>
      <c r="AI117" s="169"/>
      <c r="AJ117" s="169"/>
      <c r="AK117" s="169"/>
      <c r="AL117" s="169"/>
      <c r="AM117" s="169"/>
      <c r="AN117" s="169"/>
      <c r="AO117" s="169"/>
      <c r="AP117" s="169"/>
      <c r="AQ117" s="169"/>
      <c r="AR117" s="169"/>
      <c r="AS117" s="169"/>
      <c r="AT117" s="169"/>
      <c r="AU117" s="169"/>
      <c r="AV117" s="169"/>
      <c r="AW117" s="169"/>
      <c r="AX117" s="169"/>
      <c r="AY117" s="169"/>
      <c r="AZ117" s="169"/>
      <c r="BA117" s="169"/>
      <c r="BB117" s="169"/>
      <c r="BC117" s="170"/>
      <c r="BD117" s="171" t="s">
        <v>48</v>
      </c>
      <c r="BE117" s="168"/>
    </row>
    <row r="118" spans="1:58" ht="20" customHeight="1" x14ac:dyDescent="0.2">
      <c r="A118" s="172"/>
      <c r="B118" s="476" t="s">
        <v>190</v>
      </c>
      <c r="C118" s="477"/>
      <c r="D118" s="477"/>
      <c r="E118" s="477"/>
      <c r="F118" s="477"/>
      <c r="G118" s="477"/>
      <c r="H118" s="477"/>
      <c r="I118" s="477"/>
      <c r="J118" s="477"/>
      <c r="K118" s="477"/>
      <c r="L118" s="477"/>
      <c r="M118" s="477"/>
      <c r="N118" s="477"/>
      <c r="O118" s="477"/>
      <c r="P118" s="477"/>
      <c r="Q118" s="477"/>
      <c r="R118" s="477"/>
      <c r="S118" s="477"/>
      <c r="T118" s="477"/>
      <c r="U118" s="477"/>
      <c r="V118" s="477"/>
      <c r="W118" s="477"/>
      <c r="X118" s="477"/>
      <c r="Y118" s="477"/>
      <c r="Z118" s="477"/>
      <c r="AA118" s="477"/>
      <c r="AB118" s="477"/>
      <c r="AC118" s="477"/>
      <c r="AD118" s="477"/>
      <c r="AE118" s="477"/>
      <c r="AF118" s="477"/>
      <c r="AG118" s="488"/>
      <c r="AH118" s="473" t="s">
        <v>191</v>
      </c>
      <c r="AI118" s="474"/>
      <c r="AJ118" s="474"/>
      <c r="AK118" s="474"/>
      <c r="AL118" s="474"/>
      <c r="AM118" s="474"/>
      <c r="AN118" s="474"/>
      <c r="AO118" s="474"/>
      <c r="AP118" s="474"/>
      <c r="AQ118" s="474"/>
      <c r="AR118" s="474"/>
      <c r="AS118" s="474"/>
      <c r="AT118" s="474"/>
      <c r="AU118" s="474"/>
      <c r="AV118" s="474"/>
      <c r="AW118" s="475"/>
      <c r="AX118" s="476" t="s">
        <v>192</v>
      </c>
      <c r="AY118" s="477"/>
      <c r="AZ118" s="477"/>
      <c r="BA118" s="477"/>
      <c r="BB118" s="477"/>
      <c r="BC118" s="477"/>
      <c r="BD118" s="478"/>
      <c r="BE118" s="168"/>
    </row>
    <row r="119" spans="1:58" ht="20" customHeight="1" x14ac:dyDescent="0.2">
      <c r="A119" s="172"/>
      <c r="B119" s="479"/>
      <c r="C119" s="480"/>
      <c r="D119" s="480"/>
      <c r="E119" s="480"/>
      <c r="F119" s="480"/>
      <c r="G119" s="480"/>
      <c r="H119" s="480"/>
      <c r="I119" s="480"/>
      <c r="J119" s="480"/>
      <c r="K119" s="480"/>
      <c r="L119" s="480"/>
      <c r="M119" s="480"/>
      <c r="N119" s="480"/>
      <c r="O119" s="480"/>
      <c r="P119" s="480"/>
      <c r="Q119" s="480"/>
      <c r="R119" s="480"/>
      <c r="S119" s="480"/>
      <c r="T119" s="480"/>
      <c r="U119" s="480"/>
      <c r="V119" s="480"/>
      <c r="W119" s="480"/>
      <c r="X119" s="480"/>
      <c r="Y119" s="480"/>
      <c r="Z119" s="480"/>
      <c r="AA119" s="480"/>
      <c r="AB119" s="480"/>
      <c r="AC119" s="480"/>
      <c r="AD119" s="480"/>
      <c r="AE119" s="480"/>
      <c r="AF119" s="480"/>
      <c r="AG119" s="489"/>
      <c r="AH119" s="482" t="s">
        <v>193</v>
      </c>
      <c r="AI119" s="483"/>
      <c r="AJ119" s="483"/>
      <c r="AK119" s="483"/>
      <c r="AL119" s="483"/>
      <c r="AM119" s="483"/>
      <c r="AN119" s="483"/>
      <c r="AO119" s="484"/>
      <c r="AP119" s="485" t="s">
        <v>194</v>
      </c>
      <c r="AQ119" s="486"/>
      <c r="AR119" s="486"/>
      <c r="AS119" s="486"/>
      <c r="AT119" s="486"/>
      <c r="AU119" s="486"/>
      <c r="AV119" s="486"/>
      <c r="AW119" s="487"/>
      <c r="AX119" s="479"/>
      <c r="AY119" s="480"/>
      <c r="AZ119" s="480"/>
      <c r="BA119" s="480"/>
      <c r="BB119" s="480"/>
      <c r="BC119" s="480"/>
      <c r="BD119" s="481"/>
      <c r="BE119" s="168"/>
    </row>
    <row r="120" spans="1:58" ht="39" customHeight="1" x14ac:dyDescent="0.2">
      <c r="A120" s="138"/>
      <c r="B120" s="509"/>
      <c r="C120" s="510"/>
      <c r="D120" s="510"/>
      <c r="E120" s="510"/>
      <c r="F120" s="510"/>
      <c r="G120" s="510"/>
      <c r="H120" s="510"/>
      <c r="I120" s="510"/>
      <c r="J120" s="510"/>
      <c r="K120" s="510"/>
      <c r="L120" s="510"/>
      <c r="M120" s="510"/>
      <c r="N120" s="510"/>
      <c r="O120" s="510"/>
      <c r="P120" s="510"/>
      <c r="Q120" s="510"/>
      <c r="R120" s="510"/>
      <c r="S120" s="510"/>
      <c r="T120" s="510"/>
      <c r="U120" s="510"/>
      <c r="V120" s="510"/>
      <c r="W120" s="510"/>
      <c r="X120" s="510"/>
      <c r="Y120" s="510"/>
      <c r="Z120" s="510"/>
      <c r="AA120" s="510"/>
      <c r="AB120" s="510"/>
      <c r="AC120" s="510"/>
      <c r="AD120" s="510"/>
      <c r="AE120" s="510"/>
      <c r="AF120" s="510"/>
      <c r="AG120" s="511"/>
      <c r="AH120" s="490"/>
      <c r="AI120" s="491"/>
      <c r="AJ120" s="491"/>
      <c r="AK120" s="491"/>
      <c r="AL120" s="491"/>
      <c r="AM120" s="491"/>
      <c r="AN120" s="491"/>
      <c r="AO120" s="492"/>
      <c r="AP120" s="493">
        <f>ROUNDDOWN(AH120/1.1,0)</f>
        <v>0</v>
      </c>
      <c r="AQ120" s="494"/>
      <c r="AR120" s="494"/>
      <c r="AS120" s="494"/>
      <c r="AT120" s="494"/>
      <c r="AU120" s="494"/>
      <c r="AV120" s="494"/>
      <c r="AW120" s="495"/>
      <c r="AX120" s="496"/>
      <c r="AY120" s="497"/>
      <c r="AZ120" s="497"/>
      <c r="BA120" s="497"/>
      <c r="BB120" s="497"/>
      <c r="BC120" s="497"/>
      <c r="BD120" s="498"/>
      <c r="BE120" s="137"/>
    </row>
    <row r="121" spans="1:58" s="136" customFormat="1" ht="39" customHeight="1" x14ac:dyDescent="0.2">
      <c r="A121" s="139"/>
      <c r="B121" s="509"/>
      <c r="C121" s="510"/>
      <c r="D121" s="510"/>
      <c r="E121" s="510"/>
      <c r="F121" s="510"/>
      <c r="G121" s="510"/>
      <c r="H121" s="510"/>
      <c r="I121" s="510"/>
      <c r="J121" s="510"/>
      <c r="K121" s="510"/>
      <c r="L121" s="510"/>
      <c r="M121" s="510"/>
      <c r="N121" s="510"/>
      <c r="O121" s="510"/>
      <c r="P121" s="510"/>
      <c r="Q121" s="510"/>
      <c r="R121" s="510"/>
      <c r="S121" s="510"/>
      <c r="T121" s="510"/>
      <c r="U121" s="510"/>
      <c r="V121" s="510"/>
      <c r="W121" s="510"/>
      <c r="X121" s="510"/>
      <c r="Y121" s="510"/>
      <c r="Z121" s="510"/>
      <c r="AA121" s="510"/>
      <c r="AB121" s="510"/>
      <c r="AC121" s="510"/>
      <c r="AD121" s="510"/>
      <c r="AE121" s="510"/>
      <c r="AF121" s="510"/>
      <c r="AG121" s="511"/>
      <c r="AH121" s="490"/>
      <c r="AI121" s="491"/>
      <c r="AJ121" s="491"/>
      <c r="AK121" s="491"/>
      <c r="AL121" s="491"/>
      <c r="AM121" s="491"/>
      <c r="AN121" s="491"/>
      <c r="AO121" s="492"/>
      <c r="AP121" s="493">
        <f t="shared" ref="AP121:AP124" si="12">ROUNDDOWN(AH121/1.1,0)</f>
        <v>0</v>
      </c>
      <c r="AQ121" s="494"/>
      <c r="AR121" s="494"/>
      <c r="AS121" s="494"/>
      <c r="AT121" s="494"/>
      <c r="AU121" s="494"/>
      <c r="AV121" s="494"/>
      <c r="AW121" s="495"/>
      <c r="AX121" s="496"/>
      <c r="AY121" s="497"/>
      <c r="AZ121" s="497"/>
      <c r="BA121" s="497"/>
      <c r="BB121" s="497"/>
      <c r="BC121" s="497"/>
      <c r="BD121" s="498"/>
      <c r="BE121" s="137"/>
    </row>
    <row r="122" spans="1:58" s="136" customFormat="1" ht="39" customHeight="1" x14ac:dyDescent="0.2">
      <c r="A122" s="139"/>
      <c r="B122" s="509"/>
      <c r="C122" s="510"/>
      <c r="D122" s="510"/>
      <c r="E122" s="510"/>
      <c r="F122" s="510"/>
      <c r="G122" s="510"/>
      <c r="H122" s="510"/>
      <c r="I122" s="510"/>
      <c r="J122" s="510"/>
      <c r="K122" s="510"/>
      <c r="L122" s="510"/>
      <c r="M122" s="510"/>
      <c r="N122" s="510"/>
      <c r="O122" s="510"/>
      <c r="P122" s="510"/>
      <c r="Q122" s="510"/>
      <c r="R122" s="510"/>
      <c r="S122" s="510"/>
      <c r="T122" s="510"/>
      <c r="U122" s="510"/>
      <c r="V122" s="510"/>
      <c r="W122" s="510"/>
      <c r="X122" s="510"/>
      <c r="Y122" s="510"/>
      <c r="Z122" s="510"/>
      <c r="AA122" s="510"/>
      <c r="AB122" s="510"/>
      <c r="AC122" s="510"/>
      <c r="AD122" s="510"/>
      <c r="AE122" s="510"/>
      <c r="AF122" s="510"/>
      <c r="AG122" s="511"/>
      <c r="AH122" s="490"/>
      <c r="AI122" s="491"/>
      <c r="AJ122" s="491"/>
      <c r="AK122" s="491"/>
      <c r="AL122" s="491"/>
      <c r="AM122" s="491"/>
      <c r="AN122" s="491"/>
      <c r="AO122" s="492"/>
      <c r="AP122" s="493">
        <f t="shared" si="12"/>
        <v>0</v>
      </c>
      <c r="AQ122" s="494"/>
      <c r="AR122" s="494"/>
      <c r="AS122" s="494"/>
      <c r="AT122" s="494"/>
      <c r="AU122" s="494"/>
      <c r="AV122" s="494"/>
      <c r="AW122" s="495"/>
      <c r="AX122" s="496"/>
      <c r="AY122" s="497"/>
      <c r="AZ122" s="497"/>
      <c r="BA122" s="497"/>
      <c r="BB122" s="497"/>
      <c r="BC122" s="497"/>
      <c r="BD122" s="498"/>
      <c r="BE122" s="137"/>
    </row>
    <row r="123" spans="1:58" ht="39" customHeight="1" x14ac:dyDescent="0.2">
      <c r="A123" s="139"/>
      <c r="B123" s="509"/>
      <c r="C123" s="510"/>
      <c r="D123" s="510"/>
      <c r="E123" s="510"/>
      <c r="F123" s="510"/>
      <c r="G123" s="510"/>
      <c r="H123" s="510"/>
      <c r="I123" s="510"/>
      <c r="J123" s="510"/>
      <c r="K123" s="510"/>
      <c r="L123" s="510"/>
      <c r="M123" s="510"/>
      <c r="N123" s="510"/>
      <c r="O123" s="510"/>
      <c r="P123" s="510"/>
      <c r="Q123" s="510"/>
      <c r="R123" s="510"/>
      <c r="S123" s="510"/>
      <c r="T123" s="510"/>
      <c r="U123" s="510"/>
      <c r="V123" s="510"/>
      <c r="W123" s="510"/>
      <c r="X123" s="510"/>
      <c r="Y123" s="510"/>
      <c r="Z123" s="510"/>
      <c r="AA123" s="510"/>
      <c r="AB123" s="510"/>
      <c r="AC123" s="510"/>
      <c r="AD123" s="510"/>
      <c r="AE123" s="510"/>
      <c r="AF123" s="510"/>
      <c r="AG123" s="511"/>
      <c r="AH123" s="490"/>
      <c r="AI123" s="491"/>
      <c r="AJ123" s="491"/>
      <c r="AK123" s="491"/>
      <c r="AL123" s="491"/>
      <c r="AM123" s="491"/>
      <c r="AN123" s="491"/>
      <c r="AO123" s="492"/>
      <c r="AP123" s="493">
        <f t="shared" si="12"/>
        <v>0</v>
      </c>
      <c r="AQ123" s="494"/>
      <c r="AR123" s="494"/>
      <c r="AS123" s="494"/>
      <c r="AT123" s="494"/>
      <c r="AU123" s="494"/>
      <c r="AV123" s="494"/>
      <c r="AW123" s="495"/>
      <c r="AX123" s="496"/>
      <c r="AY123" s="497"/>
      <c r="AZ123" s="497"/>
      <c r="BA123" s="497"/>
      <c r="BB123" s="497"/>
      <c r="BC123" s="497"/>
      <c r="BD123" s="498"/>
      <c r="BE123" s="137"/>
    </row>
    <row r="124" spans="1:58" ht="39" customHeight="1" x14ac:dyDescent="0.2">
      <c r="A124" s="138"/>
      <c r="B124" s="509"/>
      <c r="C124" s="510"/>
      <c r="D124" s="510"/>
      <c r="E124" s="510"/>
      <c r="F124" s="510"/>
      <c r="G124" s="510"/>
      <c r="H124" s="510"/>
      <c r="I124" s="510"/>
      <c r="J124" s="510"/>
      <c r="K124" s="510"/>
      <c r="L124" s="510"/>
      <c r="M124" s="510"/>
      <c r="N124" s="510"/>
      <c r="O124" s="510"/>
      <c r="P124" s="510"/>
      <c r="Q124" s="510"/>
      <c r="R124" s="510"/>
      <c r="S124" s="510"/>
      <c r="T124" s="510"/>
      <c r="U124" s="510"/>
      <c r="V124" s="510"/>
      <c r="W124" s="510"/>
      <c r="X124" s="510"/>
      <c r="Y124" s="510"/>
      <c r="Z124" s="510"/>
      <c r="AA124" s="510"/>
      <c r="AB124" s="510"/>
      <c r="AC124" s="510"/>
      <c r="AD124" s="510"/>
      <c r="AE124" s="510"/>
      <c r="AF124" s="510"/>
      <c r="AG124" s="511"/>
      <c r="AH124" s="490"/>
      <c r="AI124" s="491"/>
      <c r="AJ124" s="491"/>
      <c r="AK124" s="491"/>
      <c r="AL124" s="491"/>
      <c r="AM124" s="491"/>
      <c r="AN124" s="491"/>
      <c r="AO124" s="492"/>
      <c r="AP124" s="493">
        <f t="shared" si="12"/>
        <v>0</v>
      </c>
      <c r="AQ124" s="494"/>
      <c r="AR124" s="494"/>
      <c r="AS124" s="494"/>
      <c r="AT124" s="494"/>
      <c r="AU124" s="494"/>
      <c r="AV124" s="494"/>
      <c r="AW124" s="495"/>
      <c r="AX124" s="496"/>
      <c r="AY124" s="497"/>
      <c r="AZ124" s="497"/>
      <c r="BA124" s="497"/>
      <c r="BB124" s="497"/>
      <c r="BC124" s="497"/>
      <c r="BD124" s="498"/>
      <c r="BE124" s="137"/>
    </row>
    <row r="125" spans="1:58" ht="39" customHeight="1" x14ac:dyDescent="0.2">
      <c r="A125" s="173"/>
      <c r="B125" s="499" t="s">
        <v>195</v>
      </c>
      <c r="C125" s="500"/>
      <c r="D125" s="500"/>
      <c r="E125" s="500"/>
      <c r="F125" s="500"/>
      <c r="G125" s="500"/>
      <c r="H125" s="500"/>
      <c r="I125" s="500"/>
      <c r="J125" s="500"/>
      <c r="K125" s="500"/>
      <c r="L125" s="500"/>
      <c r="M125" s="500"/>
      <c r="N125" s="500"/>
      <c r="O125" s="500"/>
      <c r="P125" s="500"/>
      <c r="Q125" s="500"/>
      <c r="R125" s="500"/>
      <c r="S125" s="500"/>
      <c r="T125" s="500"/>
      <c r="U125" s="500"/>
      <c r="V125" s="500"/>
      <c r="W125" s="500"/>
      <c r="X125" s="500"/>
      <c r="Y125" s="500"/>
      <c r="Z125" s="500"/>
      <c r="AA125" s="500"/>
      <c r="AB125" s="500"/>
      <c r="AC125" s="500"/>
      <c r="AD125" s="500"/>
      <c r="AE125" s="500"/>
      <c r="AF125" s="500"/>
      <c r="AG125" s="501"/>
      <c r="AH125" s="502">
        <f>ROUNDDOWN(SUM(AH120:AO124),0)</f>
        <v>0</v>
      </c>
      <c r="AI125" s="503"/>
      <c r="AJ125" s="503"/>
      <c r="AK125" s="503"/>
      <c r="AL125" s="503"/>
      <c r="AM125" s="503"/>
      <c r="AN125" s="503"/>
      <c r="AO125" s="504"/>
      <c r="AP125" s="502">
        <f>SUM(AP120:AW124)</f>
        <v>0</v>
      </c>
      <c r="AQ125" s="503"/>
      <c r="AR125" s="503"/>
      <c r="AS125" s="503"/>
      <c r="AT125" s="503"/>
      <c r="AU125" s="503"/>
      <c r="AV125" s="503"/>
      <c r="AW125" s="505"/>
      <c r="AX125" s="506"/>
      <c r="AY125" s="507"/>
      <c r="AZ125" s="507"/>
      <c r="BA125" s="507"/>
      <c r="BB125" s="507"/>
      <c r="BC125" s="507"/>
      <c r="BD125" s="508"/>
      <c r="BE125" s="168"/>
      <c r="BF125" s="152"/>
    </row>
    <row r="126" spans="1:58" x14ac:dyDescent="0.2">
      <c r="A126" s="152"/>
      <c r="B126" s="152"/>
      <c r="C126" s="152"/>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c r="AC126" s="152"/>
      <c r="AD126" s="152"/>
      <c r="AE126" s="152"/>
      <c r="AF126" s="152"/>
      <c r="AG126" s="152"/>
      <c r="AH126" s="152"/>
      <c r="AI126" s="152"/>
      <c r="AJ126" s="152"/>
      <c r="AK126" s="152"/>
      <c r="AL126" s="152"/>
      <c r="AM126" s="152"/>
      <c r="AN126" s="152"/>
      <c r="AO126" s="152"/>
      <c r="AP126" s="152"/>
      <c r="AQ126" s="152"/>
      <c r="AR126" s="152"/>
      <c r="AS126" s="152"/>
      <c r="AT126" s="152"/>
      <c r="AU126" s="152"/>
      <c r="AV126" s="152"/>
      <c r="AW126" s="152"/>
      <c r="AX126" s="152"/>
      <c r="AY126" s="152"/>
      <c r="AZ126" s="152"/>
      <c r="BA126" s="152"/>
      <c r="BB126" s="152"/>
      <c r="BC126" s="152"/>
      <c r="BD126" s="152"/>
      <c r="BE126" s="152"/>
      <c r="BF126" s="152"/>
    </row>
    <row r="127" spans="1:58" x14ac:dyDescent="0.2">
      <c r="A127" s="152"/>
      <c r="B127" s="152"/>
      <c r="C127" s="152"/>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row>
    <row r="128" spans="1:58" x14ac:dyDescent="0.2">
      <c r="A128" s="152"/>
      <c r="B128" s="152"/>
      <c r="C128" s="152"/>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row>
  </sheetData>
  <sheetProtection algorithmName="SHA-512" hashValue="YHDnvSWHPakVjTINc30TB/VKHY/gs2dVv3xFir01ZY8WttwGh/fDUWOqOz5cgBlgAi3Xs/wJIGWP+eyUx427xg==" saltValue="HqJqXHW9LGg5meg1QT8hgQ==" spinCount="100000" sheet="1" objects="1" scenarios="1"/>
  <mergeCells count="454">
    <mergeCell ref="AH124:AO124"/>
    <mergeCell ref="AP124:AW124"/>
    <mergeCell ref="AX124:BD124"/>
    <mergeCell ref="B125:AG125"/>
    <mergeCell ref="AH125:AO125"/>
    <mergeCell ref="AP125:AW125"/>
    <mergeCell ref="AX125:BD125"/>
    <mergeCell ref="B124:AG124"/>
    <mergeCell ref="AH120:AO120"/>
    <mergeCell ref="AP120:AW120"/>
    <mergeCell ref="AX120:BD120"/>
    <mergeCell ref="AH123:AO123"/>
    <mergeCell ref="AP123:AW123"/>
    <mergeCell ref="AX123:BD123"/>
    <mergeCell ref="B120:AG120"/>
    <mergeCell ref="B123:AG123"/>
    <mergeCell ref="B121:AG121"/>
    <mergeCell ref="AH121:AO121"/>
    <mergeCell ref="AP121:AW121"/>
    <mergeCell ref="AX121:BD121"/>
    <mergeCell ref="B122:AG122"/>
    <mergeCell ref="AH122:AO122"/>
    <mergeCell ref="AP122:AW122"/>
    <mergeCell ref="AX122:BD122"/>
    <mergeCell ref="B114:BE114"/>
    <mergeCell ref="B115:BE115"/>
    <mergeCell ref="B116:BE116"/>
    <mergeCell ref="AH118:AW118"/>
    <mergeCell ref="AX118:BD119"/>
    <mergeCell ref="AH119:AO119"/>
    <mergeCell ref="AP119:AW119"/>
    <mergeCell ref="B118:AG119"/>
    <mergeCell ref="A112:BD112"/>
    <mergeCell ref="A113:BD113"/>
    <mergeCell ref="L63:O64"/>
    <mergeCell ref="Z78:AG79"/>
    <mergeCell ref="AH78:AW78"/>
    <mergeCell ref="AX78:BD79"/>
    <mergeCell ref="D91:G92"/>
    <mergeCell ref="H91:L92"/>
    <mergeCell ref="M91:T92"/>
    <mergeCell ref="AP79:AW79"/>
    <mergeCell ref="AP80:AW80"/>
    <mergeCell ref="A88:BD88"/>
    <mergeCell ref="A87:BD87"/>
    <mergeCell ref="B85:AG85"/>
    <mergeCell ref="AH85:AO85"/>
    <mergeCell ref="AP85:AW85"/>
    <mergeCell ref="AX85:BD85"/>
    <mergeCell ref="B81:U81"/>
    <mergeCell ref="V81:Y81"/>
    <mergeCell ref="Z81:AG81"/>
    <mergeCell ref="B89:BE89"/>
    <mergeCell ref="L68:O68"/>
    <mergeCell ref="P65:W65"/>
    <mergeCell ref="B67:K67"/>
    <mergeCell ref="B66:K66"/>
    <mergeCell ref="L66:O66"/>
    <mergeCell ref="B13:K13"/>
    <mergeCell ref="D93:G93"/>
    <mergeCell ref="H93:L93"/>
    <mergeCell ref="AP84:AW84"/>
    <mergeCell ref="AX84:BD84"/>
    <mergeCell ref="V84:Y84"/>
    <mergeCell ref="Z84:AG84"/>
    <mergeCell ref="AP19:AW19"/>
    <mergeCell ref="AP45:AW45"/>
    <mergeCell ref="N29:U29"/>
    <mergeCell ref="V29:Y29"/>
    <mergeCell ref="Z29:AG29"/>
    <mergeCell ref="AP49:AW49"/>
    <mergeCell ref="B50:M50"/>
    <mergeCell ref="AX68:BD68"/>
    <mergeCell ref="X65:AE65"/>
    <mergeCell ref="X68:AE68"/>
    <mergeCell ref="AF65:AM65"/>
    <mergeCell ref="AF68:AM68"/>
    <mergeCell ref="AN65:AW65"/>
    <mergeCell ref="L65:O65"/>
    <mergeCell ref="AK91:BD92"/>
    <mergeCell ref="B78:U79"/>
    <mergeCell ref="V78:Y79"/>
    <mergeCell ref="Z17:AG17"/>
    <mergeCell ref="AH17:AO17"/>
    <mergeCell ref="AP17:AW17"/>
    <mergeCell ref="AX17:BD17"/>
    <mergeCell ref="AH12:AO12"/>
    <mergeCell ref="AP12:AW12"/>
    <mergeCell ref="AX13:BD13"/>
    <mergeCell ref="AX15:BD15"/>
    <mergeCell ref="AX16:BD16"/>
    <mergeCell ref="AH16:AO16"/>
    <mergeCell ref="AP16:AW16"/>
    <mergeCell ref="B11:K12"/>
    <mergeCell ref="L11:U12"/>
    <mergeCell ref="V11:Y12"/>
    <mergeCell ref="U91:AJ91"/>
    <mergeCell ref="B80:U80"/>
    <mergeCell ref="V80:Y80"/>
    <mergeCell ref="Z80:AG80"/>
    <mergeCell ref="M93:T93"/>
    <mergeCell ref="B17:K17"/>
    <mergeCell ref="N44:U45"/>
    <mergeCell ref="V44:Y45"/>
    <mergeCell ref="AH29:AO29"/>
    <mergeCell ref="AH19:AO19"/>
    <mergeCell ref="AH45:AO45"/>
    <mergeCell ref="B41:BE41"/>
    <mergeCell ref="B42:BE42"/>
    <mergeCell ref="AX19:BD19"/>
    <mergeCell ref="B20:D20"/>
    <mergeCell ref="AX63:BD64"/>
    <mergeCell ref="AX65:BD65"/>
    <mergeCell ref="B29:M29"/>
    <mergeCell ref="Z11:AG12"/>
    <mergeCell ref="AH11:AW11"/>
    <mergeCell ref="AX11:BD12"/>
    <mergeCell ref="M97:T97"/>
    <mergeCell ref="U97:AA97"/>
    <mergeCell ref="AB97:AJ97"/>
    <mergeCell ref="AK97:BD97"/>
    <mergeCell ref="M94:T94"/>
    <mergeCell ref="U94:AA94"/>
    <mergeCell ref="AB94:AJ94"/>
    <mergeCell ref="AK94:BD94"/>
    <mergeCell ref="L17:U17"/>
    <mergeCell ref="AK93:BD93"/>
    <mergeCell ref="AB93:AJ93"/>
    <mergeCell ref="V17:Y17"/>
    <mergeCell ref="B19:AG19"/>
    <mergeCell ref="Z18:AG18"/>
    <mergeCell ref="AF69:AM69"/>
    <mergeCell ref="N48:U48"/>
    <mergeCell ref="B69:K69"/>
    <mergeCell ref="B70:W70"/>
    <mergeCell ref="AN68:AW68"/>
    <mergeCell ref="AN63:AW64"/>
    <mergeCell ref="B63:K64"/>
    <mergeCell ref="AH26:AO26"/>
    <mergeCell ref="AP26:AW26"/>
    <mergeCell ref="B44:M45"/>
    <mergeCell ref="AK98:BD98"/>
    <mergeCell ref="D98:T98"/>
    <mergeCell ref="U98:AA98"/>
    <mergeCell ref="AB98:AJ98"/>
    <mergeCell ref="D97:G97"/>
    <mergeCell ref="AX18:BD18"/>
    <mergeCell ref="H97:L97"/>
    <mergeCell ref="B68:K68"/>
    <mergeCell ref="AP81:AW81"/>
    <mergeCell ref="AX81:BD81"/>
    <mergeCell ref="B84:U84"/>
    <mergeCell ref="AX70:BD70"/>
    <mergeCell ref="AH79:AO79"/>
    <mergeCell ref="AH81:AO81"/>
    <mergeCell ref="AH84:AO84"/>
    <mergeCell ref="AX80:BD80"/>
    <mergeCell ref="AH80:AO80"/>
    <mergeCell ref="B53:M53"/>
    <mergeCell ref="N53:U53"/>
    <mergeCell ref="V53:Y53"/>
    <mergeCell ref="V48:Y48"/>
    <mergeCell ref="B18:K18"/>
    <mergeCell ref="L18:U18"/>
    <mergeCell ref="V18:Y18"/>
    <mergeCell ref="D103:G104"/>
    <mergeCell ref="H103:L104"/>
    <mergeCell ref="M103:T104"/>
    <mergeCell ref="U103:AJ103"/>
    <mergeCell ref="AK103:BD104"/>
    <mergeCell ref="U104:AA104"/>
    <mergeCell ref="AB104:AJ104"/>
    <mergeCell ref="AK109:BD109"/>
    <mergeCell ref="AK105:BD105"/>
    <mergeCell ref="D108:G108"/>
    <mergeCell ref="H108:L108"/>
    <mergeCell ref="AK108:BD108"/>
    <mergeCell ref="D109:G109"/>
    <mergeCell ref="H109:L109"/>
    <mergeCell ref="M109:T109"/>
    <mergeCell ref="U109:AA109"/>
    <mergeCell ref="AB105:AJ105"/>
    <mergeCell ref="M108:T108"/>
    <mergeCell ref="U108:AA108"/>
    <mergeCell ref="AB108:AJ108"/>
    <mergeCell ref="A100:BD100"/>
    <mergeCell ref="U93:AA93"/>
    <mergeCell ref="L13:U13"/>
    <mergeCell ref="V13:Y13"/>
    <mergeCell ref="Z13:AG13"/>
    <mergeCell ref="AH13:AO13"/>
    <mergeCell ref="AP13:AW13"/>
    <mergeCell ref="AH18:AO18"/>
    <mergeCell ref="AP18:AW18"/>
    <mergeCell ref="AP56:AW56"/>
    <mergeCell ref="X70:AE70"/>
    <mergeCell ref="AF70:AM70"/>
    <mergeCell ref="AN69:AW69"/>
    <mergeCell ref="AN70:AW70"/>
    <mergeCell ref="U92:AA92"/>
    <mergeCell ref="AB92:AJ92"/>
    <mergeCell ref="AH49:AO49"/>
    <mergeCell ref="AP53:AW53"/>
    <mergeCell ref="B49:M49"/>
    <mergeCell ref="Z48:AG48"/>
    <mergeCell ref="B56:AG56"/>
    <mergeCell ref="L69:O69"/>
    <mergeCell ref="P69:W69"/>
    <mergeCell ref="X69:AE69"/>
    <mergeCell ref="D110:T110"/>
    <mergeCell ref="U110:AA110"/>
    <mergeCell ref="AB110:AJ110"/>
    <mergeCell ref="AK110:BD110"/>
    <mergeCell ref="D105:G105"/>
    <mergeCell ref="H105:L105"/>
    <mergeCell ref="M105:T105"/>
    <mergeCell ref="U105:AA105"/>
    <mergeCell ref="AB109:AJ109"/>
    <mergeCell ref="D106:G106"/>
    <mergeCell ref="D107:G107"/>
    <mergeCell ref="H106:L106"/>
    <mergeCell ref="M106:T106"/>
    <mergeCell ref="U106:AA106"/>
    <mergeCell ref="AB106:AJ106"/>
    <mergeCell ref="AK106:BD106"/>
    <mergeCell ref="H107:L107"/>
    <mergeCell ref="M107:T107"/>
    <mergeCell ref="U107:AA107"/>
    <mergeCell ref="AB107:AJ107"/>
    <mergeCell ref="AK107:BD107"/>
    <mergeCell ref="N47:U47"/>
    <mergeCell ref="B48:M48"/>
    <mergeCell ref="B65:K65"/>
    <mergeCell ref="N49:U49"/>
    <mergeCell ref="V49:Y49"/>
    <mergeCell ref="X63:AM63"/>
    <mergeCell ref="B37:AG37"/>
    <mergeCell ref="B54:M54"/>
    <mergeCell ref="N54:U54"/>
    <mergeCell ref="V54:Y54"/>
    <mergeCell ref="Z54:AG54"/>
    <mergeCell ref="AH54:AO54"/>
    <mergeCell ref="N55:U55"/>
    <mergeCell ref="X64:AE64"/>
    <mergeCell ref="AF64:AM64"/>
    <mergeCell ref="V55:Y55"/>
    <mergeCell ref="AH47:AO47"/>
    <mergeCell ref="AH53:AO53"/>
    <mergeCell ref="Z53:AG53"/>
    <mergeCell ref="Z49:AG49"/>
    <mergeCell ref="AH55:AO55"/>
    <mergeCell ref="B52:M52"/>
    <mergeCell ref="N52:U52"/>
    <mergeCell ref="V52:Y52"/>
    <mergeCell ref="AX44:BD45"/>
    <mergeCell ref="AX46:BD46"/>
    <mergeCell ref="AH44:AW44"/>
    <mergeCell ref="B46:M46"/>
    <mergeCell ref="AP31:AW31"/>
    <mergeCell ref="B40:BE40"/>
    <mergeCell ref="V33:Y33"/>
    <mergeCell ref="Z33:AG33"/>
    <mergeCell ref="N31:U31"/>
    <mergeCell ref="AH33:AO33"/>
    <mergeCell ref="AH37:AO37"/>
    <mergeCell ref="B33:M33"/>
    <mergeCell ref="N46:U46"/>
    <mergeCell ref="V46:Y46"/>
    <mergeCell ref="Z46:AG46"/>
    <mergeCell ref="AH46:AO46"/>
    <mergeCell ref="N36:U36"/>
    <mergeCell ref="V36:Y36"/>
    <mergeCell ref="Z36:AG36"/>
    <mergeCell ref="N33:U33"/>
    <mergeCell ref="B36:M36"/>
    <mergeCell ref="Z25:AG26"/>
    <mergeCell ref="AH25:AW25"/>
    <mergeCell ref="N27:U27"/>
    <mergeCell ref="V27:Y27"/>
    <mergeCell ref="Z27:AG27"/>
    <mergeCell ref="AH27:AO27"/>
    <mergeCell ref="AP27:AW27"/>
    <mergeCell ref="AX37:BD37"/>
    <mergeCell ref="AX36:BD36"/>
    <mergeCell ref="AX31:BD31"/>
    <mergeCell ref="AX32:BD32"/>
    <mergeCell ref="AX33:BD33"/>
    <mergeCell ref="A2:BD2"/>
    <mergeCell ref="B74:BE74"/>
    <mergeCell ref="B6:BE6"/>
    <mergeCell ref="B7:BE7"/>
    <mergeCell ref="B8:BE8"/>
    <mergeCell ref="B9:BE9"/>
    <mergeCell ref="B59:BE59"/>
    <mergeCell ref="B60:BE60"/>
    <mergeCell ref="B73:BE73"/>
    <mergeCell ref="V28:Y28"/>
    <mergeCell ref="Z28:AG28"/>
    <mergeCell ref="AH28:AO28"/>
    <mergeCell ref="AP28:AW28"/>
    <mergeCell ref="B22:BE22"/>
    <mergeCell ref="B23:BE23"/>
    <mergeCell ref="N32:U32"/>
    <mergeCell ref="B30:M30"/>
    <mergeCell ref="N30:U30"/>
    <mergeCell ref="V30:Y30"/>
    <mergeCell ref="B25:M26"/>
    <mergeCell ref="N25:U26"/>
    <mergeCell ref="V25:Y26"/>
    <mergeCell ref="AX56:BD56"/>
    <mergeCell ref="AX54:BD54"/>
    <mergeCell ref="AX48:BD48"/>
    <mergeCell ref="AX49:BD49"/>
    <mergeCell ref="AX50:BD50"/>
    <mergeCell ref="AP46:AW46"/>
    <mergeCell ref="AP47:AW47"/>
    <mergeCell ref="AH48:AO48"/>
    <mergeCell ref="AP48:AW48"/>
    <mergeCell ref="V50:Y50"/>
    <mergeCell ref="Z50:AG50"/>
    <mergeCell ref="AH50:AO50"/>
    <mergeCell ref="AP50:AW50"/>
    <mergeCell ref="V47:Y47"/>
    <mergeCell ref="Z47:AG47"/>
    <mergeCell ref="B47:M47"/>
    <mergeCell ref="A4:BD4"/>
    <mergeCell ref="V32:Y32"/>
    <mergeCell ref="Z32:AG32"/>
    <mergeCell ref="AH32:AO32"/>
    <mergeCell ref="AP32:AW32"/>
    <mergeCell ref="B32:M32"/>
    <mergeCell ref="AP37:AW37"/>
    <mergeCell ref="AP33:AW33"/>
    <mergeCell ref="AH36:AO36"/>
    <mergeCell ref="AP36:AW36"/>
    <mergeCell ref="Z15:AG15"/>
    <mergeCell ref="AH30:AO30"/>
    <mergeCell ref="B28:M28"/>
    <mergeCell ref="N28:U28"/>
    <mergeCell ref="Z30:AG30"/>
    <mergeCell ref="AX27:BD27"/>
    <mergeCell ref="B15:K15"/>
    <mergeCell ref="L15:U15"/>
    <mergeCell ref="V15:Y15"/>
    <mergeCell ref="B27:M27"/>
    <mergeCell ref="AP29:AW29"/>
    <mergeCell ref="AX25:BD26"/>
    <mergeCell ref="AX47:BD47"/>
    <mergeCell ref="A1:AT1"/>
    <mergeCell ref="Z44:AG45"/>
    <mergeCell ref="AU1:BE1"/>
    <mergeCell ref="B101:BE101"/>
    <mergeCell ref="A5:BD5"/>
    <mergeCell ref="AH15:AO15"/>
    <mergeCell ref="AP15:AW15"/>
    <mergeCell ref="B16:K16"/>
    <mergeCell ref="L16:U16"/>
    <mergeCell ref="A21:BD21"/>
    <mergeCell ref="A39:BD39"/>
    <mergeCell ref="A58:BD58"/>
    <mergeCell ref="A72:BD72"/>
    <mergeCell ref="V16:Y16"/>
    <mergeCell ref="Z16:AG16"/>
    <mergeCell ref="B61:BE61"/>
    <mergeCell ref="B76:BE76"/>
    <mergeCell ref="AP30:AW30"/>
    <mergeCell ref="V31:Y31"/>
    <mergeCell ref="Z31:AG31"/>
    <mergeCell ref="AH31:AO31"/>
    <mergeCell ref="B31:M31"/>
    <mergeCell ref="N50:U50"/>
    <mergeCell ref="AX69:BD69"/>
    <mergeCell ref="B14:K14"/>
    <mergeCell ref="L14:U14"/>
    <mergeCell ref="V14:Y14"/>
    <mergeCell ref="Z14:AG14"/>
    <mergeCell ref="AH14:AO14"/>
    <mergeCell ref="AP14:AW14"/>
    <mergeCell ref="AX14:BD14"/>
    <mergeCell ref="V35:Y35"/>
    <mergeCell ref="Z35:AG35"/>
    <mergeCell ref="AH35:AO35"/>
    <mergeCell ref="AX35:BD35"/>
    <mergeCell ref="B35:M35"/>
    <mergeCell ref="N35:U35"/>
    <mergeCell ref="AP35:AW35"/>
    <mergeCell ref="B34:M34"/>
    <mergeCell ref="N34:U34"/>
    <mergeCell ref="V34:Y34"/>
    <mergeCell ref="Z34:AG34"/>
    <mergeCell ref="AH34:AO34"/>
    <mergeCell ref="AX34:BD34"/>
    <mergeCell ref="AP34:AW34"/>
    <mergeCell ref="AX28:BD28"/>
    <mergeCell ref="AX29:BD29"/>
    <mergeCell ref="AX30:BD30"/>
    <mergeCell ref="N51:U51"/>
    <mergeCell ref="V51:Y51"/>
    <mergeCell ref="Z51:AG51"/>
    <mergeCell ref="AH51:AO51"/>
    <mergeCell ref="AX51:BD51"/>
    <mergeCell ref="AP51:AW51"/>
    <mergeCell ref="AP52:AW52"/>
    <mergeCell ref="L67:O67"/>
    <mergeCell ref="P67:W67"/>
    <mergeCell ref="X67:AE67"/>
    <mergeCell ref="AN67:AW67"/>
    <mergeCell ref="AX67:BD67"/>
    <mergeCell ref="AH56:AO56"/>
    <mergeCell ref="B55:M55"/>
    <mergeCell ref="AX55:BD55"/>
    <mergeCell ref="AP54:AW54"/>
    <mergeCell ref="Z55:AG55"/>
    <mergeCell ref="AP55:AW55"/>
    <mergeCell ref="AX53:BD53"/>
    <mergeCell ref="Z52:AG52"/>
    <mergeCell ref="AH52:AO52"/>
    <mergeCell ref="AX52:BD52"/>
    <mergeCell ref="B51:M51"/>
    <mergeCell ref="P63:W64"/>
    <mergeCell ref="P66:W66"/>
    <mergeCell ref="X66:AE66"/>
    <mergeCell ref="AF66:AM66"/>
    <mergeCell ref="AF67:AM67"/>
    <mergeCell ref="AN66:AW66"/>
    <mergeCell ref="AX66:BD66"/>
    <mergeCell ref="B82:U82"/>
    <mergeCell ref="V82:Y82"/>
    <mergeCell ref="Z82:AG82"/>
    <mergeCell ref="AH82:AO82"/>
    <mergeCell ref="AP82:AW82"/>
    <mergeCell ref="AX82:BD82"/>
    <mergeCell ref="P68:W68"/>
    <mergeCell ref="B75:BE75"/>
    <mergeCell ref="AX83:BD83"/>
    <mergeCell ref="AP83:AW83"/>
    <mergeCell ref="AH83:AO83"/>
    <mergeCell ref="Z83:AG83"/>
    <mergeCell ref="V83:Y83"/>
    <mergeCell ref="B83:U83"/>
    <mergeCell ref="D95:G95"/>
    <mergeCell ref="D96:G96"/>
    <mergeCell ref="H95:L95"/>
    <mergeCell ref="M95:T95"/>
    <mergeCell ref="U95:AA95"/>
    <mergeCell ref="AB95:AJ95"/>
    <mergeCell ref="AK95:BD95"/>
    <mergeCell ref="H96:L96"/>
    <mergeCell ref="M96:T96"/>
    <mergeCell ref="U96:AA96"/>
    <mergeCell ref="AB96:AJ96"/>
    <mergeCell ref="AK96:BD96"/>
    <mergeCell ref="D94:G94"/>
    <mergeCell ref="H94:L94"/>
  </mergeCells>
  <phoneticPr fontId="2"/>
  <printOptions horizontalCentered="1"/>
  <pageMargins left="0.70866141732283472" right="0.70866141732283472" top="0.74803149606299213" bottom="0.74803149606299213" header="0.31496062992125984" footer="0.31496062992125984"/>
  <pageSetup paperSize="9" scale="88" fitToHeight="0" orientation="portrait" useFirstPageNumber="1" r:id="rId1"/>
  <headerFooter>
    <oddFooter>&amp;R
&amp;A&amp;P
●</oddFooter>
  </headerFooter>
  <rowBreaks count="5" manualBreakCount="5">
    <brk id="20" max="56" man="1"/>
    <brk id="38" max="56" man="1"/>
    <brk id="57" max="56" man="1"/>
    <brk id="86" max="56" man="1"/>
    <brk id="111" max="5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36"/>
  <sheetViews>
    <sheetView showGridLines="0" view="pageBreakPreview" zoomScale="80" zoomScaleNormal="100" zoomScaleSheetLayoutView="80" workbookViewId="0">
      <selection sqref="A1:D1"/>
    </sheetView>
  </sheetViews>
  <sheetFormatPr defaultColWidth="9" defaultRowHeight="13" x14ac:dyDescent="0.2"/>
  <cols>
    <col min="1" max="1" width="8.90625" style="105" customWidth="1"/>
    <col min="2" max="2" width="21.6328125" style="105" customWidth="1"/>
    <col min="3" max="3" width="20.08984375" style="105" customWidth="1"/>
    <col min="4" max="4" width="20" style="105" customWidth="1"/>
    <col min="5" max="5" width="20.90625" style="105" customWidth="1"/>
    <col min="6" max="6" width="13.26953125" style="105" customWidth="1"/>
    <col min="7" max="7" width="38.1796875" style="105" customWidth="1"/>
    <col min="8" max="8" width="14.81640625" style="105" hidden="1" customWidth="1"/>
    <col min="9" max="9" width="8.36328125" style="131" hidden="1" customWidth="1"/>
    <col min="10" max="10" width="7.08984375" style="131" hidden="1" customWidth="1"/>
    <col min="11" max="11" width="9" style="105" hidden="1" customWidth="1"/>
    <col min="12" max="16384" width="9" style="105"/>
  </cols>
  <sheetData>
    <row r="1" spans="1:11" ht="25.5" customHeight="1" x14ac:dyDescent="0.2">
      <c r="A1" s="538" t="s">
        <v>211</v>
      </c>
      <c r="B1" s="538"/>
      <c r="C1" s="538"/>
      <c r="D1" s="538"/>
      <c r="E1" s="537">
        <f>⑥経営計画!H1</f>
        <v>0</v>
      </c>
      <c r="F1" s="537"/>
      <c r="I1" s="105"/>
      <c r="J1" s="105"/>
    </row>
    <row r="2" spans="1:11" ht="27" customHeight="1" x14ac:dyDescent="0.2">
      <c r="A2" s="539" t="s">
        <v>152</v>
      </c>
      <c r="B2" s="540"/>
      <c r="C2" s="540"/>
      <c r="D2" s="540"/>
      <c r="E2" s="540"/>
      <c r="F2" s="540"/>
      <c r="I2" s="105"/>
      <c r="J2" s="105"/>
    </row>
    <row r="3" spans="1:11" ht="15" customHeight="1" x14ac:dyDescent="0.2">
      <c r="A3" s="540" t="s">
        <v>147</v>
      </c>
      <c r="B3" s="540"/>
      <c r="C3" s="540"/>
      <c r="D3" s="540"/>
      <c r="E3" s="540"/>
      <c r="F3" s="540"/>
      <c r="I3" s="105"/>
      <c r="J3" s="105"/>
    </row>
    <row r="4" spans="1:11" ht="18" customHeight="1" x14ac:dyDescent="0.2">
      <c r="A4" s="541" t="s">
        <v>64</v>
      </c>
      <c r="B4" s="541"/>
      <c r="C4" s="541"/>
      <c r="D4" s="541"/>
      <c r="E4" s="541"/>
      <c r="F4" s="106" t="s">
        <v>92</v>
      </c>
      <c r="I4" s="105"/>
      <c r="J4" s="105"/>
    </row>
    <row r="5" spans="1:11" ht="27" customHeight="1" x14ac:dyDescent="0.2">
      <c r="A5" s="513" t="s">
        <v>20</v>
      </c>
      <c r="B5" s="526" t="s">
        <v>21</v>
      </c>
      <c r="C5" s="513" t="s">
        <v>22</v>
      </c>
      <c r="D5" s="174" t="s">
        <v>23</v>
      </c>
      <c r="E5" s="174" t="s">
        <v>24</v>
      </c>
      <c r="F5" s="513" t="s">
        <v>25</v>
      </c>
      <c r="I5" s="105"/>
      <c r="J5" s="105"/>
    </row>
    <row r="6" spans="1:11" ht="42" customHeight="1" x14ac:dyDescent="0.2">
      <c r="A6" s="514"/>
      <c r="B6" s="525"/>
      <c r="C6" s="514"/>
      <c r="D6" s="175" t="s">
        <v>40</v>
      </c>
      <c r="E6" s="107" t="s">
        <v>174</v>
      </c>
      <c r="F6" s="514"/>
      <c r="I6" s="143"/>
      <c r="J6" s="144"/>
    </row>
    <row r="7" spans="1:11" ht="27" customHeight="1" x14ac:dyDescent="0.2">
      <c r="A7" s="513" t="s">
        <v>27</v>
      </c>
      <c r="B7" s="108" t="s">
        <v>28</v>
      </c>
      <c r="C7" s="515"/>
      <c r="D7" s="179">
        <f>⑩助成対象経費明細の内容!$AP$19</f>
        <v>0</v>
      </c>
      <c r="E7" s="530"/>
      <c r="F7" s="533" t="s">
        <v>201</v>
      </c>
      <c r="G7" s="512" t="str">
        <f>IF(I8="××","",IF(I8="●×","※要修正:事業費の交付申請額が所要金額の３分の２を超過しています。
申請額の減額修正が必要です。",IF(I8="×●","※要修正：千円未満は切り捨てて下さい。",IF(I8="●●","※要修正:事業費の交付申請額が所要金額の３分の２を超過しています。
申請額の減額修正が必要です。
※要修正：千円未満は切り捨てて下さい。",""))))</f>
        <v/>
      </c>
      <c r="H7" s="141" t="s">
        <v>203</v>
      </c>
      <c r="I7" s="109" t="str">
        <f>IF(E7&gt;(D12*2/3),"●","×")</f>
        <v>×</v>
      </c>
      <c r="J7" s="110" t="str">
        <f>IF(MOD(E7,1000)=0,"×","●")</f>
        <v>×</v>
      </c>
    </row>
    <row r="8" spans="1:11" ht="27" customHeight="1" x14ac:dyDescent="0.2">
      <c r="A8" s="527"/>
      <c r="B8" s="111" t="s">
        <v>93</v>
      </c>
      <c r="C8" s="516"/>
      <c r="D8" s="180">
        <f>⑩助成対象経費明細の内容!$AP$37</f>
        <v>0</v>
      </c>
      <c r="E8" s="531"/>
      <c r="F8" s="534"/>
      <c r="G8" s="512"/>
      <c r="H8" s="145" t="s">
        <v>206</v>
      </c>
      <c r="I8" s="109" t="str">
        <f>I7&amp;J7</f>
        <v>××</v>
      </c>
      <c r="J8" s="112"/>
    </row>
    <row r="9" spans="1:11" ht="27" customHeight="1" x14ac:dyDescent="0.2">
      <c r="A9" s="527"/>
      <c r="B9" s="113" t="s">
        <v>175</v>
      </c>
      <c r="C9" s="516"/>
      <c r="D9" s="180">
        <f>⑩助成対象経費明細の内容!$AP$56</f>
        <v>0</v>
      </c>
      <c r="E9" s="531"/>
      <c r="F9" s="534"/>
      <c r="G9" s="512"/>
      <c r="H9" s="141"/>
      <c r="I9" s="109"/>
      <c r="J9" s="112"/>
    </row>
    <row r="10" spans="1:11" ht="27" customHeight="1" x14ac:dyDescent="0.2">
      <c r="A10" s="527"/>
      <c r="B10" s="114" t="s">
        <v>61</v>
      </c>
      <c r="C10" s="516"/>
      <c r="D10" s="181">
        <f>⑩助成対象経費明細の内容!$AF$70</f>
        <v>0</v>
      </c>
      <c r="E10" s="531"/>
      <c r="F10" s="534"/>
      <c r="G10" s="512"/>
      <c r="H10" s="141"/>
      <c r="I10" s="109"/>
      <c r="J10" s="112"/>
    </row>
    <row r="11" spans="1:11" ht="27" customHeight="1" x14ac:dyDescent="0.2">
      <c r="A11" s="527"/>
      <c r="B11" s="115" t="s">
        <v>176</v>
      </c>
      <c r="C11" s="516"/>
      <c r="D11" s="180">
        <f>⑩助成対象経費明細の内容!$AP$85</f>
        <v>0</v>
      </c>
      <c r="E11" s="531"/>
      <c r="F11" s="534"/>
      <c r="G11" s="512"/>
      <c r="H11" s="141"/>
      <c r="I11" s="109"/>
      <c r="J11" s="112"/>
    </row>
    <row r="12" spans="1:11" ht="27" customHeight="1" x14ac:dyDescent="0.2">
      <c r="A12" s="514"/>
      <c r="B12" s="116" t="s">
        <v>26</v>
      </c>
      <c r="C12" s="517"/>
      <c r="D12" s="182">
        <f>SUM($D$7:$D$11)</f>
        <v>0</v>
      </c>
      <c r="E12" s="532"/>
      <c r="F12" s="534"/>
      <c r="G12" s="512"/>
      <c r="H12" s="141"/>
      <c r="I12" s="109"/>
      <c r="J12" s="112"/>
    </row>
    <row r="13" spans="1:11" s="118" customFormat="1" ht="27" customHeight="1" x14ac:dyDescent="0.2">
      <c r="A13" s="518" t="s">
        <v>62</v>
      </c>
      <c r="B13" s="519"/>
      <c r="C13" s="117" t="s">
        <v>102</v>
      </c>
      <c r="D13" s="183">
        <f>⑩助成対象経費明細の内容!$AB$98</f>
        <v>0</v>
      </c>
      <c r="E13" s="530"/>
      <c r="F13" s="534"/>
      <c r="G13" s="528" t="str">
        <f>IF(I14="××","",IF(I14="●×","●要修正:事業費の交付申請額が所要金額の３分の２を超過しています。
申請額の減額修正が必要です。",IF(I14="×●","●要修正：千円未満は切り捨てて下さい。",IF(I14="●●","●要修正:事業費の交付申請額が所要金額の３分の２を超過しています。申請額の減額修正が必要です。
●要修正：千円未満は切り捨てて下さい。",""))))</f>
        <v/>
      </c>
      <c r="H13" s="142" t="s">
        <v>204</v>
      </c>
      <c r="I13" s="109" t="str">
        <f>IF(E13&gt;(D15*2/3),"●","×")</f>
        <v>×</v>
      </c>
      <c r="J13" s="110" t="str">
        <f>IF(MOD(E13,1000)=0,"×","●")</f>
        <v>×</v>
      </c>
    </row>
    <row r="14" spans="1:11" s="118" customFormat="1" ht="27" customHeight="1" x14ac:dyDescent="0.2">
      <c r="A14" s="520"/>
      <c r="B14" s="521"/>
      <c r="C14" s="119" t="s">
        <v>103</v>
      </c>
      <c r="D14" s="184">
        <f>⑩助成対象経費明細の内容!$AB$110</f>
        <v>0</v>
      </c>
      <c r="E14" s="531"/>
      <c r="F14" s="534"/>
      <c r="G14" s="528"/>
      <c r="H14" s="145" t="s">
        <v>207</v>
      </c>
      <c r="I14" s="109" t="str">
        <f>I13&amp;J13</f>
        <v>××</v>
      </c>
    </row>
    <row r="15" spans="1:11" s="118" customFormat="1" ht="27" customHeight="1" x14ac:dyDescent="0.2">
      <c r="A15" s="522"/>
      <c r="B15" s="523"/>
      <c r="C15" s="140" t="s">
        <v>26</v>
      </c>
      <c r="D15" s="185">
        <f>SUM($D$13:$D$14)</f>
        <v>0</v>
      </c>
      <c r="E15" s="536"/>
      <c r="F15" s="535"/>
      <c r="G15" s="528"/>
      <c r="H15" s="142"/>
      <c r="I15" s="109"/>
    </row>
    <row r="16" spans="1:11" s="118" customFormat="1" ht="34" customHeight="1" thickBot="1" x14ac:dyDescent="0.25">
      <c r="A16" s="176" t="s">
        <v>198</v>
      </c>
      <c r="B16" s="177" t="s">
        <v>199</v>
      </c>
      <c r="C16" s="120"/>
      <c r="D16" s="186">
        <f>⑩助成対象経費明細の内容!AP125</f>
        <v>0</v>
      </c>
      <c r="E16" s="150"/>
      <c r="F16" s="178" t="s">
        <v>200</v>
      </c>
      <c r="G16" s="148" t="str">
        <f>IF(I17="×××","",IF(I17="●××","※要修正:委託費の交付申請額が所要金額の３分の２を超過しています。申請額の減額修正が必要です。",IF(I17="×●×","※要修正：千円未満は切り捨てて下さい。",IF(I17="××●","※要修正：委託費は100万円以内としてください。",IF(I17="●●×","※要修正：委託費の交付申請額が所要金額の３分の２を超過しています。千円未満は切り捨てて下さい。",IF(I17="●×●","※要修正：委託費の交付申請額が所要金額の３分の２を超過しています。委託費は100万円以内としてください。",IF(I17="×●●","※要修正：千円未満は切り捨てて下さい。委託費は100万円以内としてください。",IF(I17="●●●","※委託費の交付申請額が所要金額の３分の２を超過。千円未満は切り捨てて下さい。100万円以内としてください。"))))))))</f>
        <v/>
      </c>
      <c r="H16" s="142"/>
      <c r="I16" s="118" t="str">
        <f>IF(E16&gt;(D16*2/3),"●","×")</f>
        <v>×</v>
      </c>
      <c r="J16" s="118" t="str">
        <f>IF(MOD(E16,1000)=0,"×","●")</f>
        <v>×</v>
      </c>
      <c r="K16" s="118" t="str">
        <f>IF(OR(E16&gt;1000000),"●","×")</f>
        <v>×</v>
      </c>
    </row>
    <row r="17" spans="1:11" ht="40" customHeight="1" thickTop="1" x14ac:dyDescent="0.2">
      <c r="A17" s="524" t="s">
        <v>29</v>
      </c>
      <c r="B17" s="525"/>
      <c r="C17" s="121"/>
      <c r="D17" s="187">
        <f>$D$16+$D$12+D15</f>
        <v>0</v>
      </c>
      <c r="E17" s="188">
        <f>E7+E13+E16</f>
        <v>0</v>
      </c>
      <c r="F17" s="122" t="s">
        <v>202</v>
      </c>
      <c r="G17" s="123"/>
      <c r="H17" s="147" t="s">
        <v>208</v>
      </c>
      <c r="I17" s="124" t="str">
        <f>I16&amp;J16&amp;K16</f>
        <v>×××</v>
      </c>
      <c r="J17" s="124"/>
    </row>
    <row r="18" spans="1:11" ht="25.5" customHeight="1" x14ac:dyDescent="0.2">
      <c r="A18" s="146" t="s">
        <v>183</v>
      </c>
      <c r="B18" s="125"/>
      <c r="C18" s="125"/>
      <c r="D18" s="125"/>
      <c r="E18" s="126" t="str">
        <f>IF(OR(I17="●",J17="●"),"↑","")</f>
        <v/>
      </c>
      <c r="F18" s="125"/>
      <c r="G18" s="123"/>
      <c r="H18" s="123" t="s">
        <v>205</v>
      </c>
      <c r="I18" s="124" t="str">
        <f>IF(SUM(E7:E15)&gt;3000001,"●","×")</f>
        <v>×</v>
      </c>
      <c r="J18" s="124" t="str">
        <f>IF(OR(AND(E7=0,E13&gt;=1),AND(E7=0,E16&gt;=1)),"●","×")</f>
        <v>×</v>
      </c>
      <c r="K18" s="105" t="str">
        <f>IF(OR(E17&lt;1000000,E17&gt;4000000),"●","×")</f>
        <v>●</v>
      </c>
    </row>
    <row r="19" spans="1:11" s="127" customFormat="1" ht="125.25" customHeight="1" x14ac:dyDescent="0.2">
      <c r="D19" s="529" t="str">
        <f>IF(I19="×××","",IF(I19="●××","要修正:事業費と人件費の合計は300万円以内としてください。",IF(I19="×●×","要修正：人件費・委託費のみの申請はできません。事業費の交付申請額を入力してください。",IF(I19="××●","要修正：交付申請額の総額は100万円以上400万円以内としてください。",IF(I19="●●×","要修正：事業費と人件費の合計は300万円以内としてください。事業費の交付申請額を入力してください。",IF(I19="●×●","要修正：事業費と人件費の合計は300万円以内としてください。交付申請額の総額は100万円以上400万円以内としてください。",IF(I19="×●●","要修正：事業費の交付申請額を入力してください。交付申請額の総額は100万円以上400万円以内としてください。",IF(I19="●●●","要修正：事業費と人件費の合計は300万円以内としてください。事業費の交付申請額を入力してください。交付申請額の総額は100万円以上400万円以内としてください。"))))))))</f>
        <v>要修正：交付申請額の総額は100万円以上400万円以内としてください。</v>
      </c>
      <c r="E19" s="529"/>
      <c r="F19" s="529"/>
      <c r="G19" s="128"/>
      <c r="H19" s="128"/>
      <c r="I19" s="124" t="str">
        <f>I18&amp;J18&amp;K18</f>
        <v>××●</v>
      </c>
      <c r="J19" s="129"/>
    </row>
    <row r="20" spans="1:11" ht="16.5" x14ac:dyDescent="0.2">
      <c r="E20" s="130"/>
    </row>
    <row r="36" spans="3:3" x14ac:dyDescent="0.2">
      <c r="C36" s="112"/>
    </row>
  </sheetData>
  <sheetProtection algorithmName="SHA-512" hashValue="nzEKmKvBgSHbQxP8zRL1Z3co2rtxf1KNsqzoK+95xPtYidtCr3rl9+07zKyrxaD2mVm0HTmmy2B0vANGmO5kOQ==" saltValue="ZAM7+SPEsLERZp2oEknZTA==" spinCount="100000" sheet="1" objects="1" scenarios="1"/>
  <mergeCells count="19">
    <mergeCell ref="D19:F19"/>
    <mergeCell ref="E7:E12"/>
    <mergeCell ref="F7:F15"/>
    <mergeCell ref="E13:E15"/>
    <mergeCell ref="E1:F1"/>
    <mergeCell ref="A1:D1"/>
    <mergeCell ref="A2:F2"/>
    <mergeCell ref="A3:F3"/>
    <mergeCell ref="A4:E4"/>
    <mergeCell ref="G7:G12"/>
    <mergeCell ref="F5:F6"/>
    <mergeCell ref="C7:C12"/>
    <mergeCell ref="A13:B15"/>
    <mergeCell ref="A17:B17"/>
    <mergeCell ref="A5:A6"/>
    <mergeCell ref="B5:B6"/>
    <mergeCell ref="C5:C6"/>
    <mergeCell ref="A7:A12"/>
    <mergeCell ref="G13:G15"/>
  </mergeCells>
  <phoneticPr fontId="2"/>
  <conditionalFormatting sqref="G19:H19">
    <cfRule type="containsText" dxfId="13" priority="18" stopIfTrue="1" operator="containsText" text="要修正">
      <formula>NOT(ISERROR(SEARCH("要修正",G19)))</formula>
    </cfRule>
  </conditionalFormatting>
  <conditionalFormatting sqref="D19:F19">
    <cfRule type="containsText" dxfId="12" priority="15" stopIfTrue="1" operator="containsText" text="要修正">
      <formula>NOT(ISERROR(SEARCH("要修正",D19)))</formula>
    </cfRule>
  </conditionalFormatting>
  <conditionalFormatting sqref="G7:H7">
    <cfRule type="containsText" dxfId="11" priority="14" stopIfTrue="1" operator="containsText" text="要修正：事業費の交付申請額が所要金額の３分の２を超過しています。申請額の減額修正が必要です。">
      <formula>NOT(ISERROR(SEARCH("要修正：事業費の交付申請額が所要金額の３分の２を超過しています。申請額の減額修正が必要です。",G7)))</formula>
    </cfRule>
  </conditionalFormatting>
  <conditionalFormatting sqref="G13:H13">
    <cfRule type="containsText" dxfId="10" priority="13" stopIfTrue="1" operator="containsText" text="要修正">
      <formula>NOT(ISERROR(SEARCH("要修正",G13)))</formula>
    </cfRule>
  </conditionalFormatting>
  <conditionalFormatting sqref="G17:H17">
    <cfRule type="containsText" dxfId="9" priority="12" stopIfTrue="1" operator="containsText" text="要修正">
      <formula>NOT(ISERROR(SEARCH("要修正",G17)))</formula>
    </cfRule>
  </conditionalFormatting>
  <conditionalFormatting sqref="G7:H12">
    <cfRule type="containsText" dxfId="8" priority="7" stopIfTrue="1" operator="containsText" text="●">
      <formula>NOT(ISERROR(SEARCH("●",G7)))</formula>
    </cfRule>
    <cfRule type="containsText" dxfId="7" priority="10" stopIfTrue="1" operator="containsText" text="要修正">
      <formula>NOT(ISERROR(SEARCH("要修正",G7)))</formula>
    </cfRule>
  </conditionalFormatting>
  <conditionalFormatting sqref="G13:H13 G16:H16 H15">
    <cfRule type="containsText" dxfId="6" priority="6" stopIfTrue="1" operator="containsText" text="●要修正">
      <formula>NOT(ISERROR(SEARCH("●要修正",G13)))</formula>
    </cfRule>
    <cfRule type="containsText" dxfId="5" priority="8" stopIfTrue="1" operator="containsText" text="●要修正&#10;●要修正：千円未満は切り捨てて下さい。">
      <formula>NOT(ISERROR(SEARCH("●要修正
●要修正：千円未満は切り捨てて下さい。",G13)))</formula>
    </cfRule>
    <cfRule type="containsText" dxfId="4" priority="9" stopIfTrue="1" operator="containsText" text="●要修正&#10;●要修正：千円未満は切り捨てて下さい。">
      <formula>NOT(ISERROR(SEARCH("●要修正
●要修正：千円未満は切り捨てて下さい。",G13)))</formula>
    </cfRule>
  </conditionalFormatting>
  <conditionalFormatting sqref="G18">
    <cfRule type="containsText" dxfId="3" priority="5" stopIfTrue="1" operator="containsText" text="要修正">
      <formula>NOT(ISERROR(SEARCH("要修正",G18)))</formula>
    </cfRule>
  </conditionalFormatting>
  <conditionalFormatting sqref="H14">
    <cfRule type="containsText" dxfId="2" priority="2" stopIfTrue="1" operator="containsText" text="●">
      <formula>NOT(ISERROR(SEARCH("●",H14)))</formula>
    </cfRule>
    <cfRule type="containsText" dxfId="1" priority="3" stopIfTrue="1" operator="containsText" text="要修正">
      <formula>NOT(ISERROR(SEARCH("要修正",H14)))</formula>
    </cfRule>
  </conditionalFormatting>
  <conditionalFormatting sqref="H18">
    <cfRule type="containsText" dxfId="0" priority="1" stopIfTrue="1" operator="containsText" text="要修正">
      <formula>NOT(ISERROR(SEARCH("要修正",H18)))</formula>
    </cfRule>
  </conditionalFormatting>
  <dataValidations count="3">
    <dataValidation type="custom" allowBlank="1" showInputMessage="1" showErrorMessage="1" error="条件を満たしていません。_x000a_注意事項に従って修正してください。" sqref="E7:E12">
      <formula1>AND(MOD(E7,1000)=0,E7&lt;=D12*2/3)</formula1>
    </dataValidation>
    <dataValidation type="custom" allowBlank="1" showInputMessage="1" showErrorMessage="1" error="条件を満たしていません。_x000a_注意事項に従って修正してください。" sqref="E16">
      <formula1>AND(MOD(E16,1000)=0,E16&lt;=D16*2/3)</formula1>
    </dataValidation>
    <dataValidation type="custom" allowBlank="1" showInputMessage="1" showErrorMessage="1" error="条件を満たしていません。_x000a_注意事項に従って修正してください。" sqref="E13:E15">
      <formula1>AND(MOD(E13,1000)=0,E13&lt;=D15*2/3)</formula1>
    </dataValidation>
  </dataValidations>
  <printOptions horizontalCentered="1"/>
  <pageMargins left="0.70866141732283472" right="0.70866141732283472" top="0.74803149606299213" bottom="0.74803149606299213" header="0.31496062992125984" footer="0.31496062992125984"/>
  <pageSetup paperSize="9" scale="83" firstPageNumber="20" orientation="portrait" r:id="rId1"/>
  <headerFooter>
    <oddFooter>&amp;R&amp;A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⑥経営計画</vt:lpstr>
      <vt:lpstr>⑦資金繰り表及び経営見通し その１</vt:lpstr>
      <vt:lpstr>⑧資金繰り表及び経営見通し その２</vt:lpstr>
      <vt:lpstr>⑨資金計画</vt:lpstr>
      <vt:lpstr>⑩助成対象経費明細の内容</vt:lpstr>
      <vt:lpstr>⑪助成対象経費明細総括表</vt:lpstr>
      <vt:lpstr>⑥経営計画!Print_Area</vt:lpstr>
      <vt:lpstr>'⑦資金繰り表及び経営見通し その１'!Print_Area</vt:lpstr>
      <vt:lpstr>'⑧資金繰り表及び経営見通し その２'!Print_Area</vt:lpstr>
      <vt:lpstr>⑨資金計画!Print_Area</vt:lpstr>
      <vt:lpstr>⑩助成対象経費明細の内容!Print_Area</vt:lpstr>
      <vt:lpstr>⑪助成対象経費明細総括表!Print_Area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2023-01-20T05:58:52Z</dcterms:created>
  <dcterms:modified xsi:type="dcterms:W3CDTF">2024-09-02T09:04:33Z</dcterms:modified>
</cp:coreProperties>
</file>