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defaultThemeVersion="124226"/>
  <xr:revisionPtr revIDLastSave="0" documentId="13_ncr:1_{48798062-D401-4985-99D9-8BE77A2C8537}" xr6:coauthVersionLast="47" xr6:coauthVersionMax="47" xr10:uidLastSave="{00000000-0000-0000-0000-000000000000}"/>
  <bookViews>
    <workbookView xWindow="28680" yWindow="105" windowWidth="29040" windowHeight="15720" tabRatio="859" xr2:uid="{00000000-000D-0000-FFFF-FFFF00000000}"/>
  </bookViews>
  <sheets>
    <sheet name="表紙" sheetId="26" r:id="rId1"/>
    <sheet name="助成金の状況" sheetId="27" r:id="rId2"/>
    <sheet name="支援事業の利用状況" sheetId="28" r:id="rId3"/>
    <sheet name="事業計画書(1)①" sheetId="30" r:id="rId4"/>
    <sheet name="②" sheetId="31" r:id="rId5"/>
    <sheet name="事業計画書(2)①～⑤" sheetId="32" r:id="rId6"/>
    <sheet name="⑥" sheetId="39" r:id="rId7"/>
    <sheet name="⑦" sheetId="33" r:id="rId8"/>
    <sheet name="⑧" sheetId="34" r:id="rId9"/>
    <sheet name="⑨" sheetId="35" r:id="rId10"/>
    <sheet name="⑩" sheetId="36" r:id="rId11"/>
    <sheet name="⑪" sheetId="37" r:id="rId12"/>
  </sheets>
  <definedNames>
    <definedName name="_xlnm.Print_Area" localSheetId="4">②!$A$1:$L$65</definedName>
    <definedName name="_xlnm.Print_Area" localSheetId="6">⑥!$A$1:$Q$29</definedName>
    <definedName name="_xlnm.Print_Area" localSheetId="7">⑦!$A$1:$R$29</definedName>
    <definedName name="_xlnm.Print_Area" localSheetId="8">⑧!$A$1:$E$44</definedName>
    <definedName name="_xlnm.Print_Area" localSheetId="9">⑨!$A$1:$I$32</definedName>
    <definedName name="_xlnm.Print_Area" localSheetId="10">⑩!$A$1:$BE$126</definedName>
    <definedName name="_xlnm.Print_Area" localSheetId="11">⑪!$A$1:$F$20</definedName>
    <definedName name="_xlnm.Print_Area" localSheetId="2">支援事業の利用状況!$A$1:$M$31</definedName>
    <definedName name="_xlnm.Print_Area" localSheetId="3">'事業計画書(1)①'!$A$1:$O$28</definedName>
    <definedName name="_xlnm.Print_Area" localSheetId="5">'事業計画書(2)①～⑤'!$A$1:$L$250</definedName>
    <definedName name="_xlnm.Print_Area" localSheetId="1">助成金の状況!$A$1:$L$41</definedName>
    <definedName name="_xlnm.Print_Area" localSheetId="0">表紙!$A$1:$L$37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27" i="33" l="1"/>
  <c r="Q26" i="33"/>
  <c r="Q25" i="33"/>
  <c r="Q24" i="33"/>
  <c r="Q22" i="33"/>
  <c r="Q21" i="33"/>
  <c r="Q20" i="33"/>
  <c r="Q19" i="33"/>
  <c r="Q18" i="33"/>
  <c r="Q17" i="33"/>
  <c r="Q16" i="33"/>
  <c r="Q15" i="33"/>
  <c r="Q14" i="33"/>
  <c r="Q13" i="33"/>
  <c r="Q11" i="33"/>
  <c r="Q10" i="33"/>
  <c r="Q9" i="33"/>
  <c r="L26" i="33"/>
  <c r="L25" i="33"/>
  <c r="L24" i="33"/>
  <c r="L22" i="33"/>
  <c r="L21" i="33"/>
  <c r="L20" i="33"/>
  <c r="L19" i="33"/>
  <c r="L18" i="33"/>
  <c r="L17" i="33"/>
  <c r="L16" i="33"/>
  <c r="L15" i="33"/>
  <c r="L14" i="33"/>
  <c r="L13" i="33"/>
  <c r="L11" i="33"/>
  <c r="L10" i="33"/>
  <c r="L9" i="33"/>
  <c r="G15" i="33"/>
  <c r="G26" i="33"/>
  <c r="G25" i="33"/>
  <c r="G24" i="33"/>
  <c r="R24" i="33" s="1"/>
  <c r="G22" i="33"/>
  <c r="G21" i="33"/>
  <c r="G20" i="33"/>
  <c r="G19" i="33"/>
  <c r="G18" i="33"/>
  <c r="G17" i="33"/>
  <c r="G16" i="33"/>
  <c r="G14" i="33"/>
  <c r="G13" i="33"/>
  <c r="G9" i="33"/>
  <c r="G10" i="33"/>
  <c r="G11" i="33"/>
  <c r="R25" i="33" l="1"/>
  <c r="R20" i="33"/>
  <c r="R21" i="33"/>
  <c r="R22" i="33"/>
  <c r="R9" i="33"/>
  <c r="R18" i="33"/>
  <c r="R26" i="33"/>
  <c r="R16" i="33"/>
  <c r="R13" i="33"/>
  <c r="R14" i="33"/>
  <c r="R19" i="33"/>
  <c r="R17" i="33"/>
  <c r="R15" i="33"/>
  <c r="R10" i="33"/>
  <c r="R11" i="33"/>
  <c r="F14" i="31"/>
  <c r="D19" i="31"/>
  <c r="B31" i="28" l="1"/>
  <c r="I26" i="26" l="1"/>
  <c r="I20" i="26"/>
  <c r="J7" i="37" l="1"/>
  <c r="J13" i="37"/>
  <c r="J16" i="37"/>
  <c r="K16" i="37"/>
  <c r="E17" i="37"/>
  <c r="D32" i="26" s="1"/>
  <c r="I18" i="37"/>
  <c r="J18" i="37"/>
  <c r="AH13" i="36"/>
  <c r="AP13" i="36"/>
  <c r="AH14" i="36"/>
  <c r="AP14" i="36"/>
  <c r="AH15" i="36"/>
  <c r="AP15" i="36"/>
  <c r="AH16" i="36"/>
  <c r="AP16" i="36"/>
  <c r="AH17" i="36"/>
  <c r="AP17" i="36"/>
  <c r="AH18" i="36"/>
  <c r="AP18" i="36"/>
  <c r="AH27" i="36"/>
  <c r="AP27" i="36"/>
  <c r="AH28" i="36"/>
  <c r="AP28" i="36"/>
  <c r="AH29" i="36"/>
  <c r="AP29" i="36"/>
  <c r="AH30" i="36"/>
  <c r="AP30" i="36"/>
  <c r="AH31" i="36"/>
  <c r="AP31" i="36"/>
  <c r="AH32" i="36"/>
  <c r="AP32" i="36"/>
  <c r="AH33" i="36"/>
  <c r="AP33" i="36"/>
  <c r="AH34" i="36"/>
  <c r="AP34" i="36"/>
  <c r="AH35" i="36"/>
  <c r="AP35" i="36"/>
  <c r="AH36" i="36"/>
  <c r="AP36" i="36"/>
  <c r="AH46" i="36"/>
  <c r="AP46" i="36"/>
  <c r="AH47" i="36"/>
  <c r="AP47" i="36"/>
  <c r="AH48" i="36"/>
  <c r="AP48" i="36"/>
  <c r="AH49" i="36"/>
  <c r="AP49" i="36"/>
  <c r="AH50" i="36"/>
  <c r="AP50" i="36"/>
  <c r="AH51" i="36"/>
  <c r="AP51" i="36"/>
  <c r="AH52" i="36"/>
  <c r="AP52" i="36"/>
  <c r="AH53" i="36"/>
  <c r="AP53" i="36"/>
  <c r="AH54" i="36"/>
  <c r="AP54" i="36"/>
  <c r="AH55" i="36"/>
  <c r="AP55" i="36"/>
  <c r="X65" i="36"/>
  <c r="AF65" i="36"/>
  <c r="X66" i="36"/>
  <c r="AF66" i="36"/>
  <c r="X67" i="36"/>
  <c r="AF67" i="36"/>
  <c r="X68" i="36"/>
  <c r="AF68" i="36"/>
  <c r="X69" i="36"/>
  <c r="AF69" i="36"/>
  <c r="AH80" i="36"/>
  <c r="AP80" i="36"/>
  <c r="AH81" i="36"/>
  <c r="AP81" i="36"/>
  <c r="AH82" i="36"/>
  <c r="AP82" i="36"/>
  <c r="AH83" i="36"/>
  <c r="AP83" i="36"/>
  <c r="AH84" i="36"/>
  <c r="AP84" i="36"/>
  <c r="AB93" i="36"/>
  <c r="AB94" i="36"/>
  <c r="AB95" i="36"/>
  <c r="AB96" i="36"/>
  <c r="AB97" i="36"/>
  <c r="AB105" i="36"/>
  <c r="AB110" i="36" s="1"/>
  <c r="D14" i="37" s="1"/>
  <c r="AB106" i="36"/>
  <c r="AB107" i="36"/>
  <c r="AB108" i="36"/>
  <c r="AB109" i="36"/>
  <c r="AP120" i="36"/>
  <c r="AP125" i="36" s="1"/>
  <c r="D16" i="37" s="1"/>
  <c r="AP121" i="36"/>
  <c r="AP122" i="36"/>
  <c r="AP123" i="36"/>
  <c r="AP124" i="36"/>
  <c r="AH125" i="36"/>
  <c r="D12" i="35"/>
  <c r="D21" i="35"/>
  <c r="H22" i="35"/>
  <c r="C12" i="33"/>
  <c r="D12" i="33"/>
  <c r="E12" i="33"/>
  <c r="F12" i="33"/>
  <c r="H12" i="33"/>
  <c r="I12" i="33"/>
  <c r="J12" i="33"/>
  <c r="K12" i="33"/>
  <c r="M12" i="33"/>
  <c r="N12" i="33"/>
  <c r="O12" i="33"/>
  <c r="P12" i="33"/>
  <c r="C23" i="33"/>
  <c r="D23" i="33"/>
  <c r="E23" i="33"/>
  <c r="F23" i="33"/>
  <c r="H23" i="33"/>
  <c r="I23" i="33"/>
  <c r="J23" i="33"/>
  <c r="K23" i="33"/>
  <c r="M23" i="33"/>
  <c r="N23" i="33"/>
  <c r="O23" i="33"/>
  <c r="P23" i="33"/>
  <c r="C27" i="33"/>
  <c r="D27" i="33"/>
  <c r="E27" i="33"/>
  <c r="F27" i="33"/>
  <c r="H27" i="33"/>
  <c r="I27" i="33"/>
  <c r="J27" i="33"/>
  <c r="K27" i="33"/>
  <c r="M27" i="33"/>
  <c r="O27" i="33"/>
  <c r="P27" i="33"/>
  <c r="AP85" i="36" l="1"/>
  <c r="D11" i="37" s="1"/>
  <c r="Q23" i="33"/>
  <c r="Q12" i="33"/>
  <c r="Q27" i="33"/>
  <c r="L27" i="33"/>
  <c r="L23" i="33"/>
  <c r="L12" i="33"/>
  <c r="G27" i="33"/>
  <c r="G23" i="33"/>
  <c r="G12" i="33"/>
  <c r="I28" i="33"/>
  <c r="J28" i="33"/>
  <c r="P28" i="33"/>
  <c r="F28" i="33"/>
  <c r="E28" i="33"/>
  <c r="O28" i="33"/>
  <c r="K28" i="33"/>
  <c r="N28" i="33"/>
  <c r="D28" i="33"/>
  <c r="AB98" i="36"/>
  <c r="D13" i="37" s="1"/>
  <c r="D15" i="37" s="1"/>
  <c r="I13" i="37" s="1"/>
  <c r="I14" i="37" s="1"/>
  <c r="G13" i="37" s="1"/>
  <c r="AH56" i="36"/>
  <c r="AP56" i="36"/>
  <c r="D9" i="37" s="1"/>
  <c r="M28" i="33"/>
  <c r="C28" i="33"/>
  <c r="AF70" i="36"/>
  <c r="D10" i="37" s="1"/>
  <c r="H28" i="33"/>
  <c r="AH85" i="36"/>
  <c r="X70" i="36"/>
  <c r="D22" i="35"/>
  <c r="J22" i="35" s="1"/>
  <c r="AH19" i="36"/>
  <c r="AP19" i="36"/>
  <c r="D7" i="37" s="1"/>
  <c r="K18" i="37"/>
  <c r="I19" i="37" s="1"/>
  <c r="D19" i="37" s="1"/>
  <c r="AP37" i="36"/>
  <c r="D8" i="37" s="1"/>
  <c r="AH37" i="36"/>
  <c r="I16" i="37"/>
  <c r="I17" i="37" s="1"/>
  <c r="R12" i="33" l="1"/>
  <c r="Q28" i="33"/>
  <c r="R27" i="33"/>
  <c r="R23" i="33"/>
  <c r="L28" i="33"/>
  <c r="C29" i="33"/>
  <c r="D8" i="33" s="1"/>
  <c r="D29" i="33" s="1"/>
  <c r="E8" i="33" s="1"/>
  <c r="E29" i="33" s="1"/>
  <c r="F8" i="33" s="1"/>
  <c r="G28" i="33"/>
  <c r="D12" i="37"/>
  <c r="I7" i="37" s="1"/>
  <c r="I8" i="37" s="1"/>
  <c r="G7" i="37" s="1"/>
  <c r="G16" i="37"/>
  <c r="E18" i="37"/>
  <c r="R28" i="33" l="1"/>
  <c r="F29" i="33"/>
  <c r="H8" i="33" s="1"/>
  <c r="H29" i="33" s="1"/>
  <c r="I8" i="33" s="1"/>
  <c r="I29" i="33" s="1"/>
  <c r="J8" i="33" s="1"/>
  <c r="J29" i="33" s="1"/>
  <c r="K8" i="33" s="1"/>
  <c r="K29" i="33" s="1"/>
  <c r="M8" i="33" s="1"/>
  <c r="M29" i="33" s="1"/>
  <c r="N8" i="33" s="1"/>
  <c r="N29" i="33" s="1"/>
  <c r="O8" i="33" s="1"/>
  <c r="O29" i="33" s="1"/>
  <c r="P8" i="33" s="1"/>
  <c r="P29" i="33" s="1"/>
  <c r="D17" i="37"/>
</calcChain>
</file>

<file path=xl/sharedStrings.xml><?xml version="1.0" encoding="utf-8"?>
<sst xmlns="http://schemas.openxmlformats.org/spreadsheetml/2006/main" count="806" uniqueCount="513">
  <si>
    <t>経費区分</t>
    <rPh sb="0" eb="2">
      <t>ケイヒ</t>
    </rPh>
    <rPh sb="2" eb="4">
      <t>クブン</t>
    </rPh>
    <phoneticPr fontId="3"/>
  </si>
  <si>
    <t>経費明細</t>
    <rPh sb="0" eb="2">
      <t>ケイヒ</t>
    </rPh>
    <rPh sb="2" eb="4">
      <t>メイサイ</t>
    </rPh>
    <phoneticPr fontId="3"/>
  </si>
  <si>
    <t>内容</t>
    <rPh sb="0" eb="2">
      <t>ナイヨウ</t>
    </rPh>
    <phoneticPr fontId="3"/>
  </si>
  <si>
    <t>所要金額</t>
    <rPh sb="0" eb="2">
      <t>ショヨウ</t>
    </rPh>
    <rPh sb="2" eb="4">
      <t>キンガク</t>
    </rPh>
    <phoneticPr fontId="3"/>
  </si>
  <si>
    <t>交付申請額</t>
    <rPh sb="0" eb="2">
      <t>コウフ</t>
    </rPh>
    <rPh sb="2" eb="4">
      <t>シンセイ</t>
    </rPh>
    <phoneticPr fontId="3"/>
  </si>
  <si>
    <t>備考</t>
    <rPh sb="0" eb="2">
      <t>ビコウ</t>
    </rPh>
    <phoneticPr fontId="3"/>
  </si>
  <si>
    <t>計</t>
    <rPh sb="0" eb="1">
      <t>ケイ</t>
    </rPh>
    <phoneticPr fontId="3"/>
  </si>
  <si>
    <t>事業費</t>
    <rPh sb="0" eb="3">
      <t>ジギョウヒ</t>
    </rPh>
    <phoneticPr fontId="3"/>
  </si>
  <si>
    <t>賃借料</t>
    <rPh sb="0" eb="1">
      <t>チン</t>
    </rPh>
    <rPh sb="1" eb="3">
      <t>シャクリョウ</t>
    </rPh>
    <phoneticPr fontId="3"/>
  </si>
  <si>
    <t>　合計</t>
    <rPh sb="1" eb="3">
      <t>ゴウケイ</t>
    </rPh>
    <phoneticPr fontId="3"/>
  </si>
  <si>
    <t>目的</t>
    <rPh sb="0" eb="2">
      <t>モクテキ</t>
    </rPh>
    <phoneticPr fontId="3"/>
  </si>
  <si>
    <t>収入</t>
    <rPh sb="0" eb="2">
      <t>シュウニュウ</t>
    </rPh>
    <phoneticPr fontId="3"/>
  </si>
  <si>
    <t>計（Ａ）</t>
    <rPh sb="0" eb="1">
      <t>ケイ</t>
    </rPh>
    <phoneticPr fontId="3"/>
  </si>
  <si>
    <t>支出</t>
    <rPh sb="0" eb="2">
      <t>シシュツ</t>
    </rPh>
    <phoneticPr fontId="3"/>
  </si>
  <si>
    <t>計（Ｂ）</t>
    <rPh sb="0" eb="1">
      <t>ケイ</t>
    </rPh>
    <phoneticPr fontId="3"/>
  </si>
  <si>
    <t>財務</t>
    <rPh sb="0" eb="2">
      <t>ザイム</t>
    </rPh>
    <phoneticPr fontId="3"/>
  </si>
  <si>
    <t>差引計（Ｃ）</t>
    <rPh sb="0" eb="2">
      <t>サシヒキ</t>
    </rPh>
    <rPh sb="2" eb="3">
      <t>ケイ</t>
    </rPh>
    <phoneticPr fontId="3"/>
  </si>
  <si>
    <t>差引（Ａ）-（Ｂ）+（Ｃ）</t>
    <rPh sb="0" eb="2">
      <t>サシヒ</t>
    </rPh>
    <phoneticPr fontId="3"/>
  </si>
  <si>
    <t>（税抜※）</t>
    <phoneticPr fontId="3"/>
  </si>
  <si>
    <t>(単位：円)</t>
    <phoneticPr fontId="3"/>
  </si>
  <si>
    <t>月数
(A)</t>
    <rPh sb="0" eb="1">
      <t>ゲツ</t>
    </rPh>
    <rPh sb="1" eb="2">
      <t>スウ</t>
    </rPh>
    <phoneticPr fontId="3"/>
  </si>
  <si>
    <t>月額給与
(B)</t>
    <rPh sb="0" eb="2">
      <t>ゲツガク</t>
    </rPh>
    <rPh sb="2" eb="4">
      <t>キュウヨ</t>
    </rPh>
    <phoneticPr fontId="3"/>
  </si>
  <si>
    <t>（税込）</t>
    <rPh sb="1" eb="3">
      <t>ゼイコミ</t>
    </rPh>
    <phoneticPr fontId="3"/>
  </si>
  <si>
    <t>(単位：円)</t>
  </si>
  <si>
    <t>日数
(A)</t>
    <rPh sb="0" eb="2">
      <t>ニッスウ</t>
    </rPh>
    <phoneticPr fontId="3"/>
  </si>
  <si>
    <t>日額賃金
(B)</t>
    <rPh sb="0" eb="2">
      <t>ニチガク</t>
    </rPh>
    <rPh sb="2" eb="4">
      <t>チンギン</t>
    </rPh>
    <phoneticPr fontId="3"/>
  </si>
  <si>
    <t>（単位：円）</t>
  </si>
  <si>
    <t>賃借物
（場所・広さ等）</t>
    <rPh sb="1" eb="2">
      <t>シャク</t>
    </rPh>
    <rPh sb="10" eb="11">
      <t>トウ</t>
    </rPh>
    <phoneticPr fontId="3"/>
  </si>
  <si>
    <t>使用目的</t>
    <phoneticPr fontId="3"/>
  </si>
  <si>
    <t>月数
(A)</t>
    <rPh sb="0" eb="2">
      <t>ツキスウ</t>
    </rPh>
    <phoneticPr fontId="3"/>
  </si>
  <si>
    <t>計</t>
    <phoneticPr fontId="3"/>
  </si>
  <si>
    <t>備考</t>
    <rPh sb="0" eb="1">
      <t>ソナエ</t>
    </rPh>
    <rPh sb="1" eb="2">
      <t>コウ</t>
    </rPh>
    <phoneticPr fontId="3"/>
  </si>
  <si>
    <t>個数
(A)</t>
    <rPh sb="0" eb="2">
      <t>コスウ</t>
    </rPh>
    <phoneticPr fontId="3"/>
  </si>
  <si>
    <t>品　名</t>
    <rPh sb="0" eb="1">
      <t>ヒン</t>
    </rPh>
    <rPh sb="2" eb="3">
      <t>メイ</t>
    </rPh>
    <phoneticPr fontId="3"/>
  </si>
  <si>
    <t>用　途</t>
    <rPh sb="0" eb="1">
      <t>ヨウ</t>
    </rPh>
    <rPh sb="2" eb="3">
      <t>ト</t>
    </rPh>
    <phoneticPr fontId="3"/>
  </si>
  <si>
    <t>数量
(A)</t>
    <rPh sb="0" eb="2">
      <t>スウリョウ</t>
    </rPh>
    <phoneticPr fontId="3"/>
  </si>
  <si>
    <t>具体的な内容</t>
    <rPh sb="0" eb="3">
      <t>グタイテキ</t>
    </rPh>
    <rPh sb="4" eb="6">
      <t>ナイヨウ</t>
    </rPh>
    <phoneticPr fontId="3"/>
  </si>
  <si>
    <t>従業員人件費</t>
    <rPh sb="0" eb="3">
      <t>ジュウギョウイン</t>
    </rPh>
    <rPh sb="3" eb="6">
      <t>ジンケンヒ</t>
    </rPh>
    <phoneticPr fontId="3"/>
  </si>
  <si>
    <t>回数
(A)</t>
    <rPh sb="0" eb="1">
      <t>カイ</t>
    </rPh>
    <phoneticPr fontId="3"/>
  </si>
  <si>
    <t>助成対象期間内に助成対象とするもの</t>
    <rPh sb="0" eb="2">
      <t>ジョセイ</t>
    </rPh>
    <rPh sb="2" eb="4">
      <t>タイショウ</t>
    </rPh>
    <rPh sb="6" eb="7">
      <t>ナイ</t>
    </rPh>
    <rPh sb="8" eb="10">
      <t>ジョセイ</t>
    </rPh>
    <phoneticPr fontId="3"/>
  </si>
  <si>
    <t>出資、借入</t>
    <rPh sb="0" eb="2">
      <t>シュッシ</t>
    </rPh>
    <rPh sb="3" eb="5">
      <t>カリイレ</t>
    </rPh>
    <phoneticPr fontId="3"/>
  </si>
  <si>
    <t>設備投資</t>
    <rPh sb="0" eb="2">
      <t>セツビ</t>
    </rPh>
    <rPh sb="2" eb="4">
      <t>トウシ</t>
    </rPh>
    <phoneticPr fontId="3"/>
  </si>
  <si>
    <t>次期繰越</t>
    <rPh sb="0" eb="2">
      <t>ジキ</t>
    </rPh>
    <rPh sb="2" eb="4">
      <t>クリコシ</t>
    </rPh>
    <phoneticPr fontId="3"/>
  </si>
  <si>
    <t>（単位：　円）</t>
    <phoneticPr fontId="3"/>
  </si>
  <si>
    <r>
      <t xml:space="preserve">月額賃借料
</t>
    </r>
    <r>
      <rPr>
        <b/>
        <sz val="11"/>
        <rFont val="ＭＳ ゴシック"/>
        <family val="3"/>
        <charset val="128"/>
      </rPr>
      <t xml:space="preserve">(税抜)
</t>
    </r>
    <r>
      <rPr>
        <sz val="11"/>
        <rFont val="ＭＳ ゴシック"/>
        <family val="3"/>
        <charset val="128"/>
      </rPr>
      <t>(B)</t>
    </r>
    <rPh sb="0" eb="2">
      <t>ゲツガク</t>
    </rPh>
    <rPh sb="2" eb="5">
      <t>チンシャクリョウ</t>
    </rPh>
    <phoneticPr fontId="3"/>
  </si>
  <si>
    <r>
      <rPr>
        <b/>
        <sz val="11"/>
        <rFont val="ＭＳ ゴシック"/>
        <family val="3"/>
        <charset val="128"/>
      </rPr>
      <t>（税抜）</t>
    </r>
    <r>
      <rPr>
        <sz val="11"/>
        <rFont val="ＭＳ ゴシック"/>
        <family val="3"/>
        <charset val="128"/>
      </rPr>
      <t xml:space="preserve">
(A)×(B)</t>
    </r>
    <rPh sb="1" eb="2">
      <t>ゼイ</t>
    </rPh>
    <rPh sb="2" eb="3">
      <t>ヌ</t>
    </rPh>
    <phoneticPr fontId="3"/>
  </si>
  <si>
    <r>
      <t xml:space="preserve">単価
</t>
    </r>
    <r>
      <rPr>
        <b/>
        <sz val="11"/>
        <rFont val="ＭＳ ゴシック"/>
        <family val="3"/>
        <charset val="128"/>
      </rPr>
      <t xml:space="preserve">(税抜)
</t>
    </r>
    <r>
      <rPr>
        <sz val="11"/>
        <rFont val="ＭＳ ゴシック"/>
        <family val="3"/>
        <charset val="128"/>
      </rPr>
      <t>(B)</t>
    </r>
    <rPh sb="0" eb="2">
      <t>タンカ</t>
    </rPh>
    <rPh sb="4" eb="6">
      <t>ゼイヌキ</t>
    </rPh>
    <phoneticPr fontId="3"/>
  </si>
  <si>
    <r>
      <t xml:space="preserve">購入単価
</t>
    </r>
    <r>
      <rPr>
        <b/>
        <sz val="11"/>
        <rFont val="ＭＳ ゴシック"/>
        <family val="3"/>
        <charset val="128"/>
      </rPr>
      <t xml:space="preserve">(税抜)
</t>
    </r>
    <r>
      <rPr>
        <sz val="11"/>
        <rFont val="ＭＳ ゴシック"/>
        <family val="3"/>
        <charset val="128"/>
      </rPr>
      <t>(B)</t>
    </r>
    <rPh sb="0" eb="2">
      <t>コウニュウ</t>
    </rPh>
    <rPh sb="2" eb="4">
      <t>タンカ</t>
    </rPh>
    <rPh sb="6" eb="8">
      <t>ゼイヌキ</t>
    </rPh>
    <phoneticPr fontId="3"/>
  </si>
  <si>
    <r>
      <t xml:space="preserve">単価
</t>
    </r>
    <r>
      <rPr>
        <b/>
        <sz val="11"/>
        <rFont val="ＭＳ ゴシック"/>
        <family val="3"/>
        <charset val="128"/>
      </rPr>
      <t xml:space="preserve">(税抜)
</t>
    </r>
    <r>
      <rPr>
        <sz val="11"/>
        <rFont val="ＭＳ ゴシック"/>
        <family val="3"/>
        <charset val="128"/>
      </rPr>
      <t>(B)</t>
    </r>
    <rPh sb="0" eb="2">
      <t>タンカ</t>
    </rPh>
    <phoneticPr fontId="3"/>
  </si>
  <si>
    <t>月給制従業員</t>
    <rPh sb="0" eb="2">
      <t>ゲッキュウ</t>
    </rPh>
    <rPh sb="2" eb="3">
      <t>セイ</t>
    </rPh>
    <rPh sb="3" eb="6">
      <t>ジュウギョウイン</t>
    </rPh>
    <phoneticPr fontId="3"/>
  </si>
  <si>
    <t>日給制・時給制従業員</t>
    <rPh sb="0" eb="3">
      <t>ニッキュウセイ</t>
    </rPh>
    <rPh sb="4" eb="7">
      <t>ジキュウセイ</t>
    </rPh>
    <rPh sb="7" eb="10">
      <t>ジュウギョウイン</t>
    </rPh>
    <phoneticPr fontId="3"/>
  </si>
  <si>
    <t>数
(A)</t>
    <rPh sb="0" eb="1">
      <t>スウ</t>
    </rPh>
    <phoneticPr fontId="3"/>
  </si>
  <si>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3"/>
  </si>
  <si>
    <t>ア　事業費</t>
    <rPh sb="2" eb="5">
      <t>ジギョウヒ</t>
    </rPh>
    <phoneticPr fontId="3"/>
  </si>
  <si>
    <t>(ｱ)　 従業員人件費①（月給制）</t>
    <rPh sb="5" eb="8">
      <t>ジュウギョウイン</t>
    </rPh>
    <rPh sb="8" eb="11">
      <t>ジンケンヒ</t>
    </rPh>
    <rPh sb="13" eb="15">
      <t>ゲッキュウ</t>
    </rPh>
    <rPh sb="15" eb="16">
      <t>セイ</t>
    </rPh>
    <phoneticPr fontId="3"/>
  </si>
  <si>
    <t>イ　従業員人件費</t>
    <rPh sb="2" eb="5">
      <t>ジュウギョウイン</t>
    </rPh>
    <rPh sb="5" eb="8">
      <t>ジンケンヒ</t>
    </rPh>
    <phoneticPr fontId="3"/>
  </si>
  <si>
    <t>(ｲ)　 従業員人件費②（日給制・時給制）</t>
    <rPh sb="5" eb="8">
      <t>ジュウギョウイン</t>
    </rPh>
    <rPh sb="8" eb="11">
      <t>ジンケンヒ</t>
    </rPh>
    <rPh sb="13" eb="16">
      <t>ニッキュウセイ</t>
    </rPh>
    <rPh sb="17" eb="19">
      <t>ジキュウ</t>
    </rPh>
    <rPh sb="19" eb="20">
      <t>セイ</t>
    </rPh>
    <phoneticPr fontId="3"/>
  </si>
  <si>
    <r>
      <t>⑥　経営計画</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t>
    </r>
    <rPh sb="2" eb="4">
      <t>ケイエイ</t>
    </rPh>
    <rPh sb="4" eb="6">
      <t>ケイカク</t>
    </rPh>
    <phoneticPr fontId="3"/>
  </si>
  <si>
    <t>⑦　資金繰り表及び経営見通し　その１</t>
    <rPh sb="2" eb="4">
      <t>シキン</t>
    </rPh>
    <rPh sb="4" eb="5">
      <t>ク</t>
    </rPh>
    <rPh sb="6" eb="7">
      <t>ヒョウ</t>
    </rPh>
    <rPh sb="7" eb="8">
      <t>オヨ</t>
    </rPh>
    <rPh sb="9" eb="11">
      <t>ケイエイ</t>
    </rPh>
    <rPh sb="11" eb="13">
      <t>ミトオ</t>
    </rPh>
    <phoneticPr fontId="3"/>
  </si>
  <si>
    <t>(ｱ)　 賃借料</t>
    <rPh sb="5" eb="7">
      <t>チンシャク</t>
    </rPh>
    <rPh sb="7" eb="8">
      <t>リョウ</t>
    </rPh>
    <phoneticPr fontId="3"/>
  </si>
  <si>
    <t>(ｲ)   広告費</t>
    <rPh sb="6" eb="9">
      <t>コウコクヒ</t>
    </rPh>
    <phoneticPr fontId="3"/>
  </si>
  <si>
    <t>(ｳ)   器具備品購入費</t>
    <rPh sb="10" eb="12">
      <t>コウニュウ</t>
    </rPh>
    <phoneticPr fontId="3"/>
  </si>
  <si>
    <t>(ｴ) 　産業財産権出願・導入費</t>
    <rPh sb="5" eb="7">
      <t>サンギョウ</t>
    </rPh>
    <rPh sb="7" eb="10">
      <t>ザイサンケン</t>
    </rPh>
    <rPh sb="10" eb="12">
      <t>シュツガン</t>
    </rPh>
    <rPh sb="13" eb="15">
      <t>ドウニュウ</t>
    </rPh>
    <rPh sb="15" eb="16">
      <t>ヒ</t>
    </rPh>
    <phoneticPr fontId="3"/>
  </si>
  <si>
    <t>(ｵ) 　専門家指導費</t>
    <rPh sb="5" eb="8">
      <t>センモンカ</t>
    </rPh>
    <rPh sb="8" eb="10">
      <t>シドウ</t>
    </rPh>
    <rPh sb="10" eb="11">
      <t>ヒ</t>
    </rPh>
    <phoneticPr fontId="3"/>
  </si>
  <si>
    <t>（所要金額×2/3以内）
（経費区分ごとに
　千円未満切り捨て）</t>
    <rPh sb="1" eb="3">
      <t>ショヨウ</t>
    </rPh>
    <rPh sb="3" eb="5">
      <t>キンガク</t>
    </rPh>
    <rPh sb="9" eb="11">
      <t>イナイ</t>
    </rPh>
    <rPh sb="14" eb="16">
      <t>ケイヒ</t>
    </rPh>
    <rPh sb="16" eb="18">
      <t>クブン</t>
    </rPh>
    <rPh sb="23" eb="25">
      <t>センエン</t>
    </rPh>
    <rPh sb="25" eb="27">
      <t>ミマン</t>
    </rPh>
    <rPh sb="27" eb="28">
      <t>キ</t>
    </rPh>
    <rPh sb="29" eb="30">
      <t>ス</t>
    </rPh>
    <phoneticPr fontId="3"/>
  </si>
  <si>
    <t>器具備品購入費</t>
    <rPh sb="4" eb="6">
      <t>コウニュウ</t>
    </rPh>
    <rPh sb="6" eb="7">
      <t>ヒ</t>
    </rPh>
    <phoneticPr fontId="3"/>
  </si>
  <si>
    <t>専門家指導費</t>
    <rPh sb="0" eb="3">
      <t>センモンカ</t>
    </rPh>
    <rPh sb="3" eb="5">
      <t>シドウ</t>
    </rPh>
    <rPh sb="5" eb="6">
      <t>ヒ</t>
    </rPh>
    <phoneticPr fontId="3"/>
  </si>
  <si>
    <t>ウ　委託費</t>
    <rPh sb="2" eb="4">
      <t>イタク</t>
    </rPh>
    <rPh sb="4" eb="5">
      <t>ヒ</t>
    </rPh>
    <phoneticPr fontId="3"/>
  </si>
  <si>
    <t>（税抜）</t>
    <rPh sb="1" eb="2">
      <t>ゼイ</t>
    </rPh>
    <rPh sb="2" eb="3">
      <t>ヌ</t>
    </rPh>
    <phoneticPr fontId="3"/>
  </si>
  <si>
    <t>委託費</t>
    <rPh sb="0" eb="2">
      <t>イタク</t>
    </rPh>
    <rPh sb="2" eb="3">
      <t>ヒ</t>
    </rPh>
    <phoneticPr fontId="2"/>
  </si>
  <si>
    <t>上限300万円</t>
    <rPh sb="0" eb="2">
      <t>ジョウゲン</t>
    </rPh>
    <rPh sb="5" eb="7">
      <t>マンエン</t>
    </rPh>
    <phoneticPr fontId="2"/>
  </si>
  <si>
    <t>上限100万円</t>
    <rPh sb="0" eb="2">
      <t>ジョウゲン</t>
    </rPh>
    <rPh sb="5" eb="7">
      <t>マンエン</t>
    </rPh>
    <phoneticPr fontId="2"/>
  </si>
  <si>
    <t>　○　委託する調査・分析の具体的な内容をご記入ください。</t>
    <rPh sb="3" eb="5">
      <t>イタク</t>
    </rPh>
    <rPh sb="7" eb="9">
      <t>チョウサ</t>
    </rPh>
    <rPh sb="10" eb="12">
      <t>ブンセキ</t>
    </rPh>
    <rPh sb="13" eb="16">
      <t>グタイテキ</t>
    </rPh>
    <phoneticPr fontId="2"/>
  </si>
  <si>
    <t>(ｱ)　 市場調査・分析費</t>
    <rPh sb="5" eb="7">
      <t>シジョウ</t>
    </rPh>
    <rPh sb="7" eb="9">
      <t>チョウサ</t>
    </rPh>
    <rPh sb="10" eb="12">
      <t>ブンセキ</t>
    </rPh>
    <rPh sb="12" eb="13">
      <t>ヒ</t>
    </rPh>
    <phoneticPr fontId="3"/>
  </si>
  <si>
    <t>市場調査・分析費</t>
    <rPh sb="0" eb="2">
      <t>シジョウ</t>
    </rPh>
    <rPh sb="2" eb="4">
      <t>チョウサ</t>
    </rPh>
    <rPh sb="5" eb="7">
      <t>ブンセキ</t>
    </rPh>
    <rPh sb="7" eb="8">
      <t>ヒ</t>
    </rPh>
    <phoneticPr fontId="2"/>
  </si>
  <si>
    <t>下限100万円
上限400万円</t>
    <rPh sb="0" eb="2">
      <t>カゲン</t>
    </rPh>
    <rPh sb="5" eb="7">
      <t>マンエン</t>
    </rPh>
    <phoneticPr fontId="3"/>
  </si>
  <si>
    <t>様式第１号（第８条関係）</t>
    <rPh sb="0" eb="2">
      <t>ヨウシキ</t>
    </rPh>
    <rPh sb="2" eb="3">
      <t>ダイ</t>
    </rPh>
    <rPh sb="4" eb="5">
      <t>ゴウ</t>
    </rPh>
    <rPh sb="6" eb="7">
      <t>ダイ</t>
    </rPh>
    <rPh sb="8" eb="11">
      <t>ジョウカンケイ</t>
    </rPh>
    <phoneticPr fontId="3"/>
  </si>
  <si>
    <t>公益財団法人　東京都中小企業振興公社</t>
    <phoneticPr fontId="2"/>
  </si>
  <si>
    <t xml:space="preserve">                理    事    長    殿</t>
    <phoneticPr fontId="2"/>
  </si>
  <si>
    <t>郵便番号</t>
    <phoneticPr fontId="2"/>
  </si>
  <si>
    <t>所在地</t>
    <rPh sb="0" eb="3">
      <t>ショザイチ</t>
    </rPh>
    <phoneticPr fontId="2"/>
  </si>
  <si>
    <t>法人名</t>
    <rPh sb="0" eb="3">
      <t>ホウジンメイ</t>
    </rPh>
    <phoneticPr fontId="2"/>
  </si>
  <si>
    <t>代表者名（氏名）</t>
    <phoneticPr fontId="2"/>
  </si>
  <si>
    <t>　下記のとおり助成事業を実施したいので、別紙の書類を添えて、助成金の交付を申請します。</t>
    <phoneticPr fontId="2"/>
  </si>
  <si>
    <t>記</t>
    <rPh sb="0" eb="1">
      <t>キ</t>
    </rPh>
    <phoneticPr fontId="2"/>
  </si>
  <si>
    <t>　※　助成対象期間は交付決定日から２年間となります。</t>
    <phoneticPr fontId="2"/>
  </si>
  <si>
    <t>４　他の助成金及び補助金の申請・採択・交付状況</t>
    <rPh sb="2" eb="3">
      <t>タ</t>
    </rPh>
    <rPh sb="4" eb="7">
      <t>ジョセイキン</t>
    </rPh>
    <rPh sb="7" eb="8">
      <t>オヨ</t>
    </rPh>
    <rPh sb="9" eb="12">
      <t>ホジョキン</t>
    </rPh>
    <rPh sb="13" eb="15">
      <t>シンセイ</t>
    </rPh>
    <rPh sb="16" eb="18">
      <t>サイタク</t>
    </rPh>
    <rPh sb="19" eb="21">
      <t>コウフ</t>
    </rPh>
    <rPh sb="21" eb="23">
      <t>ジョウキョウ</t>
    </rPh>
    <phoneticPr fontId="2"/>
  </si>
  <si>
    <t>１件目</t>
    <rPh sb="1" eb="3">
      <t>ケンメ</t>
    </rPh>
    <phoneticPr fontId="2"/>
  </si>
  <si>
    <t>状況</t>
    <rPh sb="0" eb="2">
      <t>ジョウキョウ</t>
    </rPh>
    <phoneticPr fontId="2"/>
  </si>
  <si>
    <t>申請先</t>
    <rPh sb="0" eb="3">
      <t>シンセイサキ</t>
    </rPh>
    <phoneticPr fontId="2"/>
  </si>
  <si>
    <t>採択年度</t>
    <rPh sb="0" eb="4">
      <t>サイタクネンド</t>
    </rPh>
    <phoneticPr fontId="2"/>
  </si>
  <si>
    <t>助成（補助）金の名称</t>
    <rPh sb="0" eb="2">
      <t>ジョセイ</t>
    </rPh>
    <rPh sb="3" eb="5">
      <t>ホジョ</t>
    </rPh>
    <rPh sb="6" eb="7">
      <t>キン</t>
    </rPh>
    <rPh sb="8" eb="10">
      <t>メイショウ</t>
    </rPh>
    <phoneticPr fontId="2"/>
  </si>
  <si>
    <t>助成（補助）金額（千円）</t>
    <rPh sb="0" eb="2">
      <t>ジョセイ</t>
    </rPh>
    <rPh sb="3" eb="5">
      <t>ホジョ</t>
    </rPh>
    <rPh sb="6" eb="8">
      <t>キンガク</t>
    </rPh>
    <rPh sb="9" eb="10">
      <t>セン</t>
    </rPh>
    <rPh sb="10" eb="11">
      <t>エン</t>
    </rPh>
    <phoneticPr fontId="2"/>
  </si>
  <si>
    <t>申請経費項目</t>
    <rPh sb="0" eb="4">
      <t>シンセイケイヒ</t>
    </rPh>
    <rPh sb="4" eb="6">
      <t>コウモク</t>
    </rPh>
    <phoneticPr fontId="2"/>
  </si>
  <si>
    <t>本助成事業と期間が重複することなどから、本助成金採択の場合、
双方の助成（補助）を受けることになる経費内容があるか</t>
    <phoneticPr fontId="2"/>
  </si>
  <si>
    <t>助成（補助）期間</t>
    <rPh sb="0" eb="2">
      <t>ジョセイ</t>
    </rPh>
    <rPh sb="3" eb="5">
      <t>ホジョ</t>
    </rPh>
    <rPh sb="6" eb="8">
      <t>キカン</t>
    </rPh>
    <phoneticPr fontId="2"/>
  </si>
  <si>
    <t>他の助成（補助）金との重複利用や併願申請について
制限がある場合、その内容</t>
    <phoneticPr fontId="2"/>
  </si>
  <si>
    <t>　公社・国・都道府県・区市町村等の助成金及び補助金について、申請中のもの、採択を受けられているもの、
交付を既に受けられたもの及び採択後辞退をされたものについて、直近のものから順に全てご記入ください。
件数が多く、欄が不足の場合は、適宜追加してください。なお、別の事業の事業主又は別の法人の代表者とし
て事業を行っていた又は行っている場合、必ずその別の事業や別の法人に関する助成金及び補助金も含めてご
記入ください。不採択により、交付を受けなかったものは記入不要です。</t>
    <phoneticPr fontId="2"/>
  </si>
  <si>
    <t>東京シニアビジネスグランプリにおけるファイナリスト進出</t>
    <phoneticPr fontId="2"/>
  </si>
  <si>
    <t>ＴＯＫＹＯ創業ステーション「プランコンサルティング」又はＴＯＫＹＯ創業ステーションＴＡＭＡ
　「プランコンサルティング」による事業計画書策定支援の終了</t>
    <phoneticPr fontId="2"/>
  </si>
  <si>
    <t>「事業可能性評価事業」における「事業の可能性あり」の評価及び継続的支援の利用</t>
    <phoneticPr fontId="2"/>
  </si>
  <si>
    <t>「商店街開業プログラム（商店街起業促進サポート事業）」の受講修了</t>
    <phoneticPr fontId="2"/>
  </si>
  <si>
    <t>東京都インキュベーション施設運営計画認定施設認定後６か月以上入居及びインキュベーションマネージャーからの個別支援利用</t>
    <phoneticPr fontId="2"/>
  </si>
  <si>
    <t>独立行政法人中小企業基盤整備機構、都内区市町村、地方銀行、信用金庫、信用組合、国公立大学又は私立大学設置の都内創業支援施設（共同設置の場合、左記主体が合計で出資総額の３分の２以上を出資している施設に限る。）への入居</t>
    <phoneticPr fontId="2"/>
  </si>
  <si>
    <t>青山スタートアップアクセラレーションセンターのアクセラレーションプログラムの受講</t>
    <phoneticPr fontId="2"/>
  </si>
  <si>
    <t>東京都中小企業制度融資（創業融資）の利用</t>
    <phoneticPr fontId="2"/>
  </si>
  <si>
    <t>都内区市町村実施の中小企業制度融資のうち創業者を対象（創業に相当するものを含む）とした東京信用保証協会の保証付き制度融資の利用</t>
    <phoneticPr fontId="2"/>
  </si>
  <si>
    <t>東京都が出資するベンチャー企業向けファンドからの出資等</t>
    <phoneticPr fontId="2"/>
  </si>
  <si>
    <t>政策金融機関の資本性劣後ローン(創業)の利用</t>
    <phoneticPr fontId="2"/>
  </si>
  <si>
    <t>都内区市町村の認定特定創業支援等事業による支援の利用</t>
    <phoneticPr fontId="2"/>
  </si>
  <si>
    <t>申請要件となる創業支援事業</t>
    <rPh sb="0" eb="4">
      <t>シンセイヨウケン</t>
    </rPh>
    <rPh sb="7" eb="13">
      <t>ソウギョウシエンジギョウ</t>
    </rPh>
    <phoneticPr fontId="2"/>
  </si>
  <si>
    <t>番号</t>
    <rPh sb="0" eb="2">
      <t>バンゴウ</t>
    </rPh>
    <phoneticPr fontId="2"/>
  </si>
  <si>
    <t>事業計画書</t>
    <rPh sb="0" eb="2">
      <t>ジギョウ</t>
    </rPh>
    <rPh sb="2" eb="5">
      <t>ケイカクショ</t>
    </rPh>
    <phoneticPr fontId="2"/>
  </si>
  <si>
    <t>（１）　申請書・事業運営形態</t>
    <rPh sb="4" eb="7">
      <t>シンセイショ</t>
    </rPh>
    <rPh sb="8" eb="10">
      <t>ジギョウ</t>
    </rPh>
    <rPh sb="10" eb="14">
      <t>ウンエイケイタイ</t>
    </rPh>
    <phoneticPr fontId="2"/>
  </si>
  <si>
    <t>①　申請者</t>
    <rPh sb="2" eb="5">
      <t>シンセイシャ</t>
    </rPh>
    <phoneticPr fontId="2"/>
  </si>
  <si>
    <t>個人の場合</t>
    <rPh sb="0" eb="2">
      <t>コジン</t>
    </rPh>
    <rPh sb="3" eb="5">
      <t>バアイ</t>
    </rPh>
    <phoneticPr fontId="2"/>
  </si>
  <si>
    <t>氏名</t>
    <rPh sb="0" eb="2">
      <t>シメイ</t>
    </rPh>
    <phoneticPr fontId="2"/>
  </si>
  <si>
    <t>（ふりがな）</t>
    <phoneticPr fontId="2"/>
  </si>
  <si>
    <t>法人の場合</t>
    <rPh sb="0" eb="2">
      <t>ホウジン</t>
    </rPh>
    <rPh sb="3" eb="5">
      <t>バアイ</t>
    </rPh>
    <phoneticPr fontId="2"/>
  </si>
  <si>
    <t>代表者名</t>
    <rPh sb="0" eb="4">
      <t>ダイヒョウシャメイ</t>
    </rPh>
    <phoneticPr fontId="2"/>
  </si>
  <si>
    <t>字数カウント：</t>
    <rPh sb="0" eb="2">
      <t>ジスウ</t>
    </rPh>
    <phoneticPr fontId="2"/>
  </si>
  <si>
    <t>(30字以内)</t>
    <rPh sb="3" eb="6">
      <t>ジイナイ</t>
    </rPh>
    <phoneticPr fontId="2"/>
  </si>
  <si>
    <t>(200字以内)</t>
    <rPh sb="4" eb="7">
      <t>ジイナイ</t>
    </rPh>
    <phoneticPr fontId="2"/>
  </si>
  <si>
    <t>１　助成事業概要（30文字以内　※字数厳守）</t>
    <phoneticPr fontId="2"/>
  </si>
  <si>
    <t>（200字以内　※字数厳守）</t>
    <rPh sb="4" eb="5">
      <t>ジ</t>
    </rPh>
    <rPh sb="5" eb="7">
      <t>イナイ</t>
    </rPh>
    <rPh sb="9" eb="11">
      <t>ジスウ</t>
    </rPh>
    <rPh sb="11" eb="13">
      <t>ゲンシュ</t>
    </rPh>
    <phoneticPr fontId="2"/>
  </si>
  <si>
    <t xml:space="preserve"> 　　助成事業の内容について特徴や主なサービス・顧客層・ビジネスパートナーなどをご記入ください。</t>
    <phoneticPr fontId="2"/>
  </si>
  <si>
    <t>性別</t>
    <rPh sb="0" eb="2">
      <t>セイベツ</t>
    </rPh>
    <phoneticPr fontId="2"/>
  </si>
  <si>
    <t>年</t>
    <rPh sb="0" eb="1">
      <t>ネン</t>
    </rPh>
    <phoneticPr fontId="2"/>
  </si>
  <si>
    <t>［施設名称　　　　　　　　　　　　　　　　　　　　　　　　　　　　　　　　　　　　　　　　　　　　　　］</t>
    <rPh sb="1" eb="5">
      <t>シセツメイショウ</t>
    </rPh>
    <phoneticPr fontId="2"/>
  </si>
  <si>
    <t>５　本助成事業の申請要件を満たす、公社・都・他の公的機関の創業支援事業の利用状況は、</t>
    <rPh sb="2" eb="3">
      <t>ホン</t>
    </rPh>
    <rPh sb="3" eb="5">
      <t>ジョセイ</t>
    </rPh>
    <rPh sb="5" eb="7">
      <t>ジギョウ</t>
    </rPh>
    <rPh sb="8" eb="10">
      <t>シンセイ</t>
    </rPh>
    <rPh sb="10" eb="12">
      <t>ヨウケン</t>
    </rPh>
    <rPh sb="13" eb="14">
      <t>ミ</t>
    </rPh>
    <rPh sb="17" eb="19">
      <t>コウシャ</t>
    </rPh>
    <rPh sb="20" eb="21">
      <t>ト</t>
    </rPh>
    <rPh sb="22" eb="23">
      <t>タ</t>
    </rPh>
    <rPh sb="24" eb="26">
      <t>コウテキ</t>
    </rPh>
    <rPh sb="26" eb="28">
      <t>キカン</t>
    </rPh>
    <rPh sb="29" eb="31">
      <t>ソウギョウ</t>
    </rPh>
    <rPh sb="31" eb="33">
      <t>シエン</t>
    </rPh>
    <rPh sb="33" eb="35">
      <t>ジギョウ</t>
    </rPh>
    <rPh sb="36" eb="38">
      <t>リヨウ</t>
    </rPh>
    <rPh sb="38" eb="40">
      <t>ジョウキョウ</t>
    </rPh>
    <phoneticPr fontId="2"/>
  </si>
  <si>
    <t>以下のとおりです。（該当項目に○を選択してください）</t>
    <rPh sb="17" eb="19">
      <t>センタク</t>
    </rPh>
    <phoneticPr fontId="2"/>
  </si>
  <si>
    <t>月</t>
    <rPh sb="0" eb="1">
      <t>ガツ</t>
    </rPh>
    <phoneticPr fontId="2"/>
  </si>
  <si>
    <t>日</t>
    <rPh sb="0" eb="1">
      <t>ニチ</t>
    </rPh>
    <phoneticPr fontId="2"/>
  </si>
  <si>
    <t>助成事業の実施及び助成金の交付申請について同意いたします。</t>
    <phoneticPr fontId="2"/>
  </si>
  <si>
    <t>〒</t>
    <phoneticPr fontId="2"/>
  </si>
  <si>
    <t>TEL</t>
    <phoneticPr fontId="2"/>
  </si>
  <si>
    <t>E-mail</t>
    <phoneticPr fontId="2"/>
  </si>
  <si>
    <t>所属先</t>
    <rPh sb="0" eb="3">
      <t>ショゾクサキ</t>
    </rPh>
    <phoneticPr fontId="2"/>
  </si>
  <si>
    <t>所属期間</t>
    <rPh sb="0" eb="2">
      <t>ショゾク</t>
    </rPh>
    <rPh sb="2" eb="4">
      <t>キカン</t>
    </rPh>
    <phoneticPr fontId="2"/>
  </si>
  <si>
    <t>保有資格</t>
    <rPh sb="0" eb="4">
      <t>ホユウシカク</t>
    </rPh>
    <phoneticPr fontId="2"/>
  </si>
  <si>
    <t>②　申請者の事業運営形態</t>
    <rPh sb="2" eb="5">
      <t>シンセイシャ</t>
    </rPh>
    <rPh sb="6" eb="8">
      <t>ジギョウ</t>
    </rPh>
    <rPh sb="8" eb="10">
      <t>ウンエイ</t>
    </rPh>
    <rPh sb="10" eb="12">
      <t>ケイタイ</t>
    </rPh>
    <phoneticPr fontId="2"/>
  </si>
  <si>
    <t>事業の運営形態等</t>
    <rPh sb="0" eb="2">
      <t>ジギョウ</t>
    </rPh>
    <rPh sb="3" eb="8">
      <t>ウンエイケイタイトウ</t>
    </rPh>
    <phoneticPr fontId="2"/>
  </si>
  <si>
    <t>＜創業前の個人の場合＞</t>
    <rPh sb="1" eb="4">
      <t>ソウギョウマエ</t>
    </rPh>
    <rPh sb="5" eb="7">
      <t>コジン</t>
    </rPh>
    <rPh sb="8" eb="10">
      <t>バアイ</t>
    </rPh>
    <phoneticPr fontId="2"/>
  </si>
  <si>
    <t>開業予定日</t>
    <rPh sb="0" eb="2">
      <t>カイギョウ</t>
    </rPh>
    <rPh sb="2" eb="4">
      <t>ヨテイ</t>
    </rPh>
    <rPh sb="4" eb="5">
      <t>ビ</t>
    </rPh>
    <phoneticPr fontId="2"/>
  </si>
  <si>
    <t>＜個人事業主・創業前の個人の場合＞</t>
    <rPh sb="1" eb="6">
      <t>コジンジギョウヌシ</t>
    </rPh>
    <rPh sb="7" eb="10">
      <t>ソウギョウマエ</t>
    </rPh>
    <rPh sb="11" eb="13">
      <t>コジン</t>
    </rPh>
    <rPh sb="14" eb="16">
      <t>バアイ</t>
    </rPh>
    <phoneticPr fontId="2"/>
  </si>
  <si>
    <t>法人設立予定の有無</t>
    <rPh sb="0" eb="4">
      <t>ホウジンセツリツ</t>
    </rPh>
    <rPh sb="4" eb="6">
      <t>ヨテイ</t>
    </rPh>
    <rPh sb="7" eb="9">
      <t>ウム</t>
    </rPh>
    <phoneticPr fontId="2"/>
  </si>
  <si>
    <t>法人設立予定日</t>
    <rPh sb="0" eb="2">
      <t>ホウジン</t>
    </rPh>
    <rPh sb="2" eb="4">
      <t>セツリツ</t>
    </rPh>
    <rPh sb="4" eb="6">
      <t>ヨテイ</t>
    </rPh>
    <rPh sb="6" eb="7">
      <t>ヒ</t>
    </rPh>
    <phoneticPr fontId="2"/>
  </si>
  <si>
    <t>＜全員＞</t>
    <rPh sb="1" eb="3">
      <t>ゼンイン</t>
    </rPh>
    <phoneticPr fontId="2"/>
  </si>
  <si>
    <t>中分類</t>
    <rPh sb="0" eb="3">
      <t>チュウブンルイ</t>
    </rPh>
    <phoneticPr fontId="2"/>
  </si>
  <si>
    <t>＜特定非営利活動法人の場合＞</t>
    <rPh sb="1" eb="10">
      <t>トクテイヒエイリカツドウホウジン</t>
    </rPh>
    <rPh sb="11" eb="13">
      <t>バアイ</t>
    </rPh>
    <phoneticPr fontId="2"/>
  </si>
  <si>
    <t>主たる業種</t>
    <phoneticPr fontId="2"/>
  </si>
  <si>
    <t>活動の種類</t>
    <rPh sb="0" eb="2">
      <t>カツドウ</t>
    </rPh>
    <rPh sb="3" eb="5">
      <t>シュルイ</t>
    </rPh>
    <phoneticPr fontId="2"/>
  </si>
  <si>
    <t>株主名
又は出資者名</t>
    <rPh sb="0" eb="3">
      <t>カブヌシメイ</t>
    </rPh>
    <rPh sb="4" eb="5">
      <t>マタ</t>
    </rPh>
    <rPh sb="6" eb="9">
      <t>シュッシシャ</t>
    </rPh>
    <rPh sb="9" eb="10">
      <t>メイ</t>
    </rPh>
    <phoneticPr fontId="2"/>
  </si>
  <si>
    <t>株式数</t>
    <rPh sb="0" eb="3">
      <t>カブシキスウ</t>
    </rPh>
    <phoneticPr fontId="2"/>
  </si>
  <si>
    <t>金額</t>
    <rPh sb="0" eb="2">
      <t>キンガク</t>
    </rPh>
    <phoneticPr fontId="2"/>
  </si>
  <si>
    <t>株主又は出資者の総数</t>
    <rPh sb="0" eb="2">
      <t>カブヌシ</t>
    </rPh>
    <rPh sb="2" eb="3">
      <t>マタ</t>
    </rPh>
    <rPh sb="4" eb="7">
      <t>シュッシシャ</t>
    </rPh>
    <rPh sb="8" eb="10">
      <t>ソウスウ</t>
    </rPh>
    <phoneticPr fontId="2"/>
  </si>
  <si>
    <t>千円</t>
    <rPh sb="0" eb="2">
      <t>センエン</t>
    </rPh>
    <phoneticPr fontId="2"/>
  </si>
  <si>
    <t>株</t>
    <rPh sb="0" eb="1">
      <t>カブ</t>
    </rPh>
    <phoneticPr fontId="2"/>
  </si>
  <si>
    <t>役職</t>
    <rPh sb="0" eb="2">
      <t>ヤクショク</t>
    </rPh>
    <phoneticPr fontId="2"/>
  </si>
  <si>
    <t>氏名</t>
    <rPh sb="0" eb="2">
      <t>シメイ</t>
    </rPh>
    <phoneticPr fontId="2"/>
  </si>
  <si>
    <t>従業員数</t>
    <rPh sb="0" eb="4">
      <t>ジュウギョウインスウ</t>
    </rPh>
    <phoneticPr fontId="2"/>
  </si>
  <si>
    <t>正社員</t>
    <rPh sb="0" eb="3">
      <t>セイシャイン</t>
    </rPh>
    <phoneticPr fontId="2"/>
  </si>
  <si>
    <t>パート・アルバイト</t>
    <phoneticPr fontId="2"/>
  </si>
  <si>
    <t>人</t>
    <rPh sb="0" eb="1">
      <t>ニン</t>
    </rPh>
    <phoneticPr fontId="2"/>
  </si>
  <si>
    <t>主要取引先</t>
    <rPh sb="0" eb="5">
      <t>シュヨウトリヒキサキ</t>
    </rPh>
    <phoneticPr fontId="2"/>
  </si>
  <si>
    <t>取引金融機関</t>
    <rPh sb="0" eb="6">
      <t>トリヒキキンユウキカン</t>
    </rPh>
    <phoneticPr fontId="2"/>
  </si>
  <si>
    <t>許認可</t>
    <rPh sb="0" eb="3">
      <t>キョニンカ</t>
    </rPh>
    <phoneticPr fontId="2"/>
  </si>
  <si>
    <t>取得見込時期
（取得見込の
場合のみ）</t>
    <rPh sb="0" eb="4">
      <t>シュトクミコ</t>
    </rPh>
    <rPh sb="4" eb="6">
      <t>ジキ</t>
    </rPh>
    <rPh sb="8" eb="12">
      <t>シュトクミコ</t>
    </rPh>
    <rPh sb="14" eb="16">
      <t>バアイ</t>
    </rPh>
    <phoneticPr fontId="2"/>
  </si>
  <si>
    <t>事業に要する
許認可・免許等
（欄が不足する場合は
行を追加してください。）</t>
    <rPh sb="0" eb="2">
      <t>ジギョウ</t>
    </rPh>
    <rPh sb="3" eb="4">
      <t>ヨウ</t>
    </rPh>
    <rPh sb="7" eb="10">
      <t>キョニンカ</t>
    </rPh>
    <rPh sb="11" eb="13">
      <t>メンキョ</t>
    </rPh>
    <rPh sb="13" eb="14">
      <t>ナド</t>
    </rPh>
    <rPh sb="16" eb="17">
      <t>ラン</t>
    </rPh>
    <rPh sb="18" eb="20">
      <t>フソク</t>
    </rPh>
    <rPh sb="22" eb="24">
      <t>バアイ</t>
    </rPh>
    <rPh sb="26" eb="27">
      <t>ギョウ</t>
    </rPh>
    <rPh sb="28" eb="30">
      <t>ツイカ</t>
    </rPh>
    <phoneticPr fontId="2"/>
  </si>
  <si>
    <t>＜全員（必要な場合のみ記入）＞</t>
    <rPh sb="1" eb="3">
      <t>ゼンイン</t>
    </rPh>
    <phoneticPr fontId="2"/>
  </si>
  <si>
    <t>千円（うち大企業からの出資：　千円）</t>
    <rPh sb="0" eb="2">
      <t>センエン</t>
    </rPh>
    <rPh sb="5" eb="8">
      <t>ダイキギョウ</t>
    </rPh>
    <rPh sb="11" eb="13">
      <t>シュッシ</t>
    </rPh>
    <rPh sb="15" eb="17">
      <t>センエン</t>
    </rPh>
    <phoneticPr fontId="2"/>
  </si>
  <si>
    <t>名（うち大企業からの出資：　名）</t>
    <rPh sb="0" eb="1">
      <t>メイ</t>
    </rPh>
    <rPh sb="4" eb="7">
      <t>ダイキギョウ</t>
    </rPh>
    <rPh sb="10" eb="12">
      <t>シュッシ</t>
    </rPh>
    <rPh sb="14" eb="15">
      <t>メイ</t>
    </rPh>
    <phoneticPr fontId="2"/>
  </si>
  <si>
    <t>資本金／出資金の総額</t>
    <rPh sb="0" eb="3">
      <t>シホンキン</t>
    </rPh>
    <rPh sb="4" eb="7">
      <t>シュッシキン</t>
    </rPh>
    <rPh sb="8" eb="10">
      <t>ソウガク</t>
    </rPh>
    <phoneticPr fontId="2"/>
  </si>
  <si>
    <t>取得済
／
取得見込</t>
    <rPh sb="0" eb="2">
      <t>シュトク</t>
    </rPh>
    <rPh sb="2" eb="3">
      <t>ズ</t>
    </rPh>
    <rPh sb="6" eb="10">
      <t>シュトクミコ</t>
    </rPh>
    <phoneticPr fontId="2"/>
  </si>
  <si>
    <t>【法人】
全役員について
ご記入ください。
【特定非営利活動法人】
全理事について
ご記入ください。
（欄が不足する場合は
行を追加してください。）</t>
    <rPh sb="1" eb="3">
      <t>ホウジン</t>
    </rPh>
    <rPh sb="5" eb="8">
      <t>ゼンヤクイン</t>
    </rPh>
    <rPh sb="14" eb="16">
      <t>キニュウ</t>
    </rPh>
    <rPh sb="24" eb="29">
      <t>トクテイヒエイリ</t>
    </rPh>
    <rPh sb="29" eb="33">
      <t>カツドウホウジン</t>
    </rPh>
    <rPh sb="35" eb="38">
      <t>ゼンリジ</t>
    </rPh>
    <rPh sb="44" eb="46">
      <t>キニュウ</t>
    </rPh>
    <phoneticPr fontId="2"/>
  </si>
  <si>
    <r>
      <t xml:space="preserve">
沿革
（設立・開業、
商品・サービス取扱開始、
本店移転等について、
</t>
    </r>
    <r>
      <rPr>
        <u/>
        <sz val="11"/>
        <rFont val="ＭＳ ゴシック"/>
        <family val="3"/>
        <charset val="128"/>
      </rPr>
      <t>時系列順に時期及び内容を
記入してください。</t>
    </r>
    <r>
      <rPr>
        <sz val="11"/>
        <rFont val="ＭＳ ゴシック"/>
        <family val="3"/>
        <charset val="128"/>
      </rPr>
      <t xml:space="preserve">）
</t>
    </r>
    <rPh sb="1" eb="3">
      <t>エンカク</t>
    </rPh>
    <rPh sb="5" eb="7">
      <t>セツリツ</t>
    </rPh>
    <rPh sb="8" eb="10">
      <t>カイギョウ</t>
    </rPh>
    <rPh sb="12" eb="14">
      <t>ショウヒン</t>
    </rPh>
    <rPh sb="19" eb="21">
      <t>トリアツカイ</t>
    </rPh>
    <rPh sb="21" eb="23">
      <t>カイシ</t>
    </rPh>
    <rPh sb="25" eb="29">
      <t>ホンテン</t>
    </rPh>
    <rPh sb="29" eb="30">
      <t>ナド</t>
    </rPh>
    <rPh sb="36" eb="40">
      <t>ジケイレツジュン</t>
    </rPh>
    <rPh sb="41" eb="43">
      <t>ジキ</t>
    </rPh>
    <rPh sb="43" eb="44">
      <t>オヨ</t>
    </rPh>
    <rPh sb="45" eb="47">
      <t>ナイヨウ</t>
    </rPh>
    <rPh sb="49" eb="51">
      <t>キニュウ</t>
    </rPh>
    <phoneticPr fontId="2"/>
  </si>
  <si>
    <t>大企業か
否か</t>
    <rPh sb="0" eb="3">
      <t>ダイキギョウ</t>
    </rPh>
    <rPh sb="5" eb="6">
      <t>イナ</t>
    </rPh>
    <phoneticPr fontId="2"/>
  </si>
  <si>
    <t>　</t>
    <phoneticPr fontId="2"/>
  </si>
  <si>
    <t>○　創業に至った経緯・理由</t>
    <rPh sb="2" eb="4">
      <t>ソウギョウ</t>
    </rPh>
    <rPh sb="5" eb="6">
      <t>イタ</t>
    </rPh>
    <rPh sb="8" eb="10">
      <t>ケイイ</t>
    </rPh>
    <rPh sb="11" eb="13">
      <t>リユウ</t>
    </rPh>
    <phoneticPr fontId="2"/>
  </si>
  <si>
    <t>○　創業によって解決可能となる社会課題</t>
    <rPh sb="2" eb="4">
      <t>ソウギョウ</t>
    </rPh>
    <rPh sb="8" eb="10">
      <t>カイケツ</t>
    </rPh>
    <rPh sb="10" eb="12">
      <t>カノウ</t>
    </rPh>
    <rPh sb="15" eb="19">
      <t>シャカイカダイ</t>
    </rPh>
    <phoneticPr fontId="2"/>
  </si>
  <si>
    <t>○　経営理念・ビジョン</t>
    <rPh sb="2" eb="4">
      <t>ケイエイ</t>
    </rPh>
    <rPh sb="4" eb="6">
      <t>リネン</t>
    </rPh>
    <phoneticPr fontId="2"/>
  </si>
  <si>
    <t>○　創業者の強み・人脈・ノウハウ・弱みとその補強方法</t>
    <rPh sb="2" eb="5">
      <t>ソウギョウシャ</t>
    </rPh>
    <rPh sb="6" eb="7">
      <t>ツヨ</t>
    </rPh>
    <rPh sb="9" eb="11">
      <t>ジンミャク</t>
    </rPh>
    <rPh sb="17" eb="18">
      <t>ヨワ</t>
    </rPh>
    <rPh sb="22" eb="26">
      <t>ホキョウホウホウ</t>
    </rPh>
    <phoneticPr fontId="2"/>
  </si>
  <si>
    <r>
      <t>②　申請者について
　 　創業に関し、ご自身の思いや強みについて記入願います。
　 　</t>
    </r>
    <r>
      <rPr>
        <u/>
        <sz val="11"/>
        <color theme="1"/>
        <rFont val="ＭＳ Ｐゴシック"/>
        <family val="3"/>
        <charset val="128"/>
        <scheme val="minor"/>
      </rPr>
      <t>以下の項目については、項目別に必ず記入</t>
    </r>
    <r>
      <rPr>
        <sz val="11"/>
        <color theme="1"/>
        <rFont val="ＭＳ Ｐゴシック"/>
        <family val="3"/>
        <charset val="128"/>
        <scheme val="minor"/>
      </rPr>
      <t>願います。</t>
    </r>
    <rPh sb="2" eb="5">
      <t>シンセイシャ</t>
    </rPh>
    <rPh sb="13" eb="15">
      <t>ソウギョウ</t>
    </rPh>
    <rPh sb="16" eb="17">
      <t>カン</t>
    </rPh>
    <rPh sb="20" eb="22">
      <t>ジシン</t>
    </rPh>
    <rPh sb="23" eb="24">
      <t>オモ</t>
    </rPh>
    <rPh sb="26" eb="27">
      <t>ツヨ</t>
    </rPh>
    <rPh sb="32" eb="34">
      <t>キニュウ</t>
    </rPh>
    <rPh sb="34" eb="35">
      <t>ネガ</t>
    </rPh>
    <rPh sb="43" eb="45">
      <t>イカ</t>
    </rPh>
    <rPh sb="46" eb="48">
      <t>コウモク</t>
    </rPh>
    <rPh sb="54" eb="57">
      <t>コウモクベツ</t>
    </rPh>
    <rPh sb="58" eb="59">
      <t>カナラ</t>
    </rPh>
    <rPh sb="60" eb="63">
      <t>キニュウネガ</t>
    </rPh>
    <phoneticPr fontId="2"/>
  </si>
  <si>
    <t>○　想定顧客</t>
    <rPh sb="2" eb="6">
      <t>ソウテイコキャク</t>
    </rPh>
    <phoneticPr fontId="2"/>
  </si>
  <si>
    <t>○　対象市場の規模・特徴・成長性</t>
    <rPh sb="2" eb="6">
      <t>タイショウシジョウ</t>
    </rPh>
    <rPh sb="7" eb="9">
      <t>キボ</t>
    </rPh>
    <rPh sb="10" eb="12">
      <t>トクチョウ</t>
    </rPh>
    <rPh sb="13" eb="16">
      <t>セイチョウセイ</t>
    </rPh>
    <phoneticPr fontId="2"/>
  </si>
  <si>
    <t>○　競合他社との差別内容、優位性。提供製品・商品・サービスが選ばれる理由</t>
    <rPh sb="2" eb="6">
      <t>キョウゴウタシャ</t>
    </rPh>
    <rPh sb="8" eb="10">
      <t>サベツ</t>
    </rPh>
    <rPh sb="10" eb="12">
      <t>ナイヨウ</t>
    </rPh>
    <rPh sb="13" eb="16">
      <t>ユウイセイ</t>
    </rPh>
    <rPh sb="17" eb="21">
      <t>テイキョウセイヒン</t>
    </rPh>
    <rPh sb="22" eb="24">
      <t>ショウヒン</t>
    </rPh>
    <rPh sb="30" eb="31">
      <t>エラ</t>
    </rPh>
    <rPh sb="34" eb="36">
      <t>リユウ</t>
    </rPh>
    <phoneticPr fontId="2"/>
  </si>
  <si>
    <t>○　その他（③　対象市場について）</t>
    <rPh sb="4" eb="5">
      <t>タ</t>
    </rPh>
    <rPh sb="8" eb="12">
      <t>タイショウシジョウ</t>
    </rPh>
    <phoneticPr fontId="2"/>
  </si>
  <si>
    <t>○　収益獲得の仕組み</t>
    <rPh sb="2" eb="6">
      <t>シュウエキカクトク</t>
    </rPh>
    <rPh sb="7" eb="9">
      <t>シク</t>
    </rPh>
    <phoneticPr fontId="2"/>
  </si>
  <si>
    <t>○　製品・商品・サービスの製造・調達ルート</t>
    <rPh sb="2" eb="4">
      <t>セイヒン</t>
    </rPh>
    <rPh sb="5" eb="7">
      <t>ショウヒン</t>
    </rPh>
    <rPh sb="13" eb="15">
      <t>セイゾウ</t>
    </rPh>
    <rPh sb="16" eb="18">
      <t>チョウタツ</t>
    </rPh>
    <phoneticPr fontId="2"/>
  </si>
  <si>
    <t>○　販売戦略（顧客の獲得方法）</t>
    <rPh sb="2" eb="4">
      <t>ハンバイ</t>
    </rPh>
    <rPh sb="4" eb="6">
      <t>センリャク</t>
    </rPh>
    <rPh sb="7" eb="9">
      <t>コキャク</t>
    </rPh>
    <rPh sb="10" eb="14">
      <t>カクトクホウホウ</t>
    </rPh>
    <phoneticPr fontId="2"/>
  </si>
  <si>
    <t>○　想定されるリスクとその回避方法</t>
    <rPh sb="2" eb="4">
      <t>ソウテイ</t>
    </rPh>
    <rPh sb="13" eb="17">
      <t>カイヒホウホウ</t>
    </rPh>
    <phoneticPr fontId="2"/>
  </si>
  <si>
    <t>○　その他（④　事業の実施について）</t>
    <rPh sb="4" eb="5">
      <t>タ</t>
    </rPh>
    <rPh sb="8" eb="10">
      <t>ジギョウ</t>
    </rPh>
    <rPh sb="11" eb="13">
      <t>ジッシ</t>
    </rPh>
    <phoneticPr fontId="2"/>
  </si>
  <si>
    <r>
      <t xml:space="preserve">③　対象市場について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 必要に応じて記入願います。</t>
    </r>
    <rPh sb="2" eb="6">
      <t>タイショウシジョウ</t>
    </rPh>
    <rPh sb="16" eb="18">
      <t>イカ</t>
    </rPh>
    <rPh sb="19" eb="21">
      <t>コウモク</t>
    </rPh>
    <rPh sb="27" eb="30">
      <t>コウモクベツ</t>
    </rPh>
    <rPh sb="31" eb="32">
      <t>カナラ</t>
    </rPh>
    <rPh sb="33" eb="36">
      <t>キニュウネガ</t>
    </rPh>
    <rPh sb="46" eb="47">
      <t>タ</t>
    </rPh>
    <rPh sb="55" eb="57">
      <t>ヒツヨウ</t>
    </rPh>
    <rPh sb="58" eb="59">
      <t>オウ</t>
    </rPh>
    <rPh sb="61" eb="64">
      <t>キニュウネガ</t>
    </rPh>
    <phoneticPr fontId="2"/>
  </si>
  <si>
    <r>
      <t xml:space="preserve">④　事業の実施について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「その他」については、必要に応じて記入願います。</t>
    </r>
    <rPh sb="2" eb="4">
      <t>ジギョウ</t>
    </rPh>
    <rPh sb="5" eb="7">
      <t>ジッシ</t>
    </rPh>
    <rPh sb="17" eb="19">
      <t>イカ</t>
    </rPh>
    <rPh sb="20" eb="22">
      <t>コウモク</t>
    </rPh>
    <rPh sb="28" eb="31">
      <t>コウモクベツ</t>
    </rPh>
    <rPh sb="32" eb="33">
      <t>カナラ</t>
    </rPh>
    <rPh sb="34" eb="37">
      <t>キニュウネガ</t>
    </rPh>
    <rPh sb="50" eb="51">
      <t>タ</t>
    </rPh>
    <rPh sb="58" eb="60">
      <t>ヒツヨウ</t>
    </rPh>
    <rPh sb="61" eb="62">
      <t>オウ</t>
    </rPh>
    <rPh sb="64" eb="67">
      <t>キニュウネガ</t>
    </rPh>
    <phoneticPr fontId="2"/>
  </si>
  <si>
    <t>　※　助成事業は、交付決定日から６か月以上２年（助成対象期間終了時）の期間内に</t>
    <phoneticPr fontId="2"/>
  </si>
  <si>
    <t>完了する必要があります。</t>
    <phoneticPr fontId="2"/>
  </si>
  <si>
    <t>該当
に〇</t>
    <rPh sb="0" eb="2">
      <t>ガイトウ</t>
    </rPh>
    <phoneticPr fontId="2"/>
  </si>
  <si>
    <t>東京商工会議所、東京信用保証協会、東京都商工会連合会又は中小企業大学校東京校
ＢｕｓｉＮｅｓｔによる認定特定創業支援等事業に準ずる支援の利用</t>
    <phoneticPr fontId="2"/>
  </si>
  <si>
    <t>東京都が実施する「TCICアクセラレーションプログラム（TCIC Pitch Campus）」、「TCIC Ideation Program（TCIC IP）」のいずれかに採択された方</t>
    <rPh sb="0" eb="3">
      <t>トウキョウト</t>
    </rPh>
    <rPh sb="4" eb="6">
      <t>ジッシ</t>
    </rPh>
    <rPh sb="86" eb="88">
      <t>サイタク</t>
    </rPh>
    <rPh sb="91" eb="92">
      <t>カタ</t>
    </rPh>
    <phoneticPr fontId="2"/>
  </si>
  <si>
    <t>東京都が実施する「TOKYO Co-cial IMPACTスタジオプログラム」に採択された方</t>
    <rPh sb="0" eb="2">
      <t>トウキョウ</t>
    </rPh>
    <rPh sb="45" eb="46">
      <t>カタ</t>
    </rPh>
    <phoneticPr fontId="2"/>
  </si>
  <si>
    <t>東京都が実施する「東京都女性ベンチャー成長促進事業（ＡＰＴ　Ｗｏｍｅｎ）」において、国内プログラム（アクセラレーションプログラム）を受講している方又は以前に受講していた方</t>
    <rPh sb="72" eb="73">
      <t>カタ</t>
    </rPh>
    <rPh sb="84" eb="85">
      <t>カタ</t>
    </rPh>
    <phoneticPr fontId="2"/>
  </si>
  <si>
    <t>借入金返済</t>
    <rPh sb="0" eb="2">
      <t>カリイレ</t>
    </rPh>
    <rPh sb="2" eb="3">
      <t>キン</t>
    </rPh>
    <rPh sb="3" eb="5">
      <t>ヘンサイ</t>
    </rPh>
    <phoneticPr fontId="3"/>
  </si>
  <si>
    <t>その他支出</t>
    <rPh sb="2" eb="3">
      <t>タ</t>
    </rPh>
    <rPh sb="3" eb="5">
      <t>シシュツ</t>
    </rPh>
    <phoneticPr fontId="3"/>
  </si>
  <si>
    <t>●</t>
    <phoneticPr fontId="3"/>
  </si>
  <si>
    <t>●　その他入金</t>
    <rPh sb="4" eb="5">
      <t>タ</t>
    </rPh>
    <rPh sb="5" eb="7">
      <t>ニュウキン</t>
    </rPh>
    <phoneticPr fontId="3"/>
  </si>
  <si>
    <t>●　売上</t>
    <rPh sb="2" eb="4">
      <t>ウリアゲ</t>
    </rPh>
    <phoneticPr fontId="3"/>
  </si>
  <si>
    <t>　　　　年　　月から　　　　年　　月まで</t>
    <rPh sb="4" eb="5">
      <t>ネン</t>
    </rPh>
    <rPh sb="7" eb="8">
      <t>ガツ</t>
    </rPh>
    <rPh sb="14" eb="15">
      <t>ネン</t>
    </rPh>
    <rPh sb="17" eb="18">
      <t>ガツ</t>
    </rPh>
    <phoneticPr fontId="3"/>
  </si>
  <si>
    <t>期間（暦年・月）</t>
    <rPh sb="0" eb="2">
      <t>キカン</t>
    </rPh>
    <rPh sb="3" eb="5">
      <t>レキネン</t>
    </rPh>
    <rPh sb="6" eb="7">
      <t>ツキ</t>
    </rPh>
    <phoneticPr fontId="3"/>
  </si>
  <si>
    <t>翌々年度</t>
    <rPh sb="0" eb="2">
      <t>ヨクヨク</t>
    </rPh>
    <rPh sb="2" eb="4">
      <t>ネンド</t>
    </rPh>
    <phoneticPr fontId="3"/>
  </si>
  <si>
    <t>翌年度</t>
    <rPh sb="0" eb="3">
      <t>ヨクネンド</t>
    </rPh>
    <phoneticPr fontId="3"/>
  </si>
  <si>
    <t>当年度</t>
    <rPh sb="0" eb="3">
      <t>トウネンド</t>
    </rPh>
    <phoneticPr fontId="3"/>
  </si>
  <si>
    <t>（単位：千円）</t>
    <rPh sb="1" eb="3">
      <t>タンイ</t>
    </rPh>
    <rPh sb="4" eb="6">
      <t>センエン</t>
    </rPh>
    <phoneticPr fontId="3"/>
  </si>
  <si>
    <t>　ウ　助成対象事業以外での入出金がある場合、その他入金、その他支出にご記入ください。</t>
    <rPh sb="35" eb="37">
      <t>キニュウ</t>
    </rPh>
    <phoneticPr fontId="3"/>
  </si>
  <si>
    <t>　イ　●の項目については、次表（その２）において、明確な積算根拠等をご記入ください。</t>
    <rPh sb="5" eb="7">
      <t>コウモク</t>
    </rPh>
    <rPh sb="13" eb="15">
      <t>ジヒョウ</t>
    </rPh>
    <rPh sb="25" eb="27">
      <t>メイカク</t>
    </rPh>
    <rPh sb="28" eb="30">
      <t>セキサン</t>
    </rPh>
    <rPh sb="30" eb="32">
      <t>コンキョ</t>
    </rPh>
    <rPh sb="32" eb="33">
      <t>トウ</t>
    </rPh>
    <rPh sb="35" eb="37">
      <t>キニュウ</t>
    </rPh>
    <phoneticPr fontId="3"/>
  </si>
  <si>
    <t>名</t>
    <rPh sb="0" eb="1">
      <t>メイ</t>
    </rPh>
    <phoneticPr fontId="3"/>
  </si>
  <si>
    <t>従業員数（役員除く）</t>
    <rPh sb="0" eb="3">
      <t>ジュウギョウイン</t>
    </rPh>
    <rPh sb="3" eb="4">
      <t>スウ</t>
    </rPh>
    <rPh sb="5" eb="7">
      <t>ヤクイン</t>
    </rPh>
    <rPh sb="7" eb="8">
      <t>ノゾ</t>
    </rPh>
    <phoneticPr fontId="3"/>
  </si>
  <si>
    <t>総額</t>
    <rPh sb="0" eb="2">
      <t>ソウガク</t>
    </rPh>
    <phoneticPr fontId="3"/>
  </si>
  <si>
    <t>経費５（名称）</t>
    <rPh sb="0" eb="2">
      <t>ケイヒ</t>
    </rPh>
    <rPh sb="4" eb="6">
      <t>メイショウ</t>
    </rPh>
    <phoneticPr fontId="3"/>
  </si>
  <si>
    <t>経費４（名称）</t>
    <rPh sb="0" eb="2">
      <t>ケイヒ</t>
    </rPh>
    <rPh sb="4" eb="6">
      <t>メイショウ</t>
    </rPh>
    <phoneticPr fontId="3"/>
  </si>
  <si>
    <t>経費３（名称）</t>
    <rPh sb="0" eb="2">
      <t>ケイヒ</t>
    </rPh>
    <rPh sb="4" eb="6">
      <t>メイショウ</t>
    </rPh>
    <phoneticPr fontId="3"/>
  </si>
  <si>
    <t>経費２（名称）</t>
    <rPh sb="0" eb="2">
      <t>ケイヒ</t>
    </rPh>
    <rPh sb="4" eb="6">
      <t>メイショウ</t>
    </rPh>
    <phoneticPr fontId="3"/>
  </si>
  <si>
    <t>経費１（名称）</t>
    <rPh sb="0" eb="2">
      <t>ケイヒ</t>
    </rPh>
    <rPh sb="4" eb="6">
      <t>メイショウ</t>
    </rPh>
    <phoneticPr fontId="3"/>
  </si>
  <si>
    <t>上記以外で資金繰り表に追加記載した支出項目の内容・総額</t>
    <rPh sb="0" eb="2">
      <t>ジョウキ</t>
    </rPh>
    <rPh sb="2" eb="4">
      <t>イガイ</t>
    </rPh>
    <rPh sb="5" eb="7">
      <t>シキン</t>
    </rPh>
    <rPh sb="7" eb="8">
      <t>グ</t>
    </rPh>
    <rPh sb="9" eb="10">
      <t>ヒョウ</t>
    </rPh>
    <rPh sb="11" eb="13">
      <t>ツイカ</t>
    </rPh>
    <rPh sb="13" eb="15">
      <t>キサイ</t>
    </rPh>
    <rPh sb="17" eb="19">
      <t>シシュツ</t>
    </rPh>
    <rPh sb="19" eb="21">
      <t>コウモク</t>
    </rPh>
    <rPh sb="22" eb="24">
      <t>ナイヨウ</t>
    </rPh>
    <rPh sb="25" eb="27">
      <t>ソウガク</t>
    </rPh>
    <phoneticPr fontId="3"/>
  </si>
  <si>
    <t>期間</t>
    <rPh sb="0" eb="2">
      <t>キカン</t>
    </rPh>
    <phoneticPr fontId="3"/>
  </si>
  <si>
    <t>単価</t>
    <rPh sb="0" eb="2">
      <t>タンカ</t>
    </rPh>
    <phoneticPr fontId="3"/>
  </si>
  <si>
    <t>賃借料</t>
    <rPh sb="0" eb="3">
      <t>チンシャクリョウ</t>
    </rPh>
    <phoneticPr fontId="3"/>
  </si>
  <si>
    <t>期間（月数又は日数）</t>
    <rPh sb="0" eb="2">
      <t>キカン</t>
    </rPh>
    <rPh sb="3" eb="5">
      <t>ツキスウ</t>
    </rPh>
    <rPh sb="5" eb="6">
      <t>マタ</t>
    </rPh>
    <rPh sb="7" eb="9">
      <t>ニッスウ</t>
    </rPh>
    <phoneticPr fontId="3"/>
  </si>
  <si>
    <t>人数</t>
    <rPh sb="0" eb="2">
      <t>ニンズウ</t>
    </rPh>
    <phoneticPr fontId="3"/>
  </si>
  <si>
    <t>月給・日給・時給</t>
    <rPh sb="0" eb="2">
      <t>ゲッキュウ</t>
    </rPh>
    <rPh sb="3" eb="5">
      <t>ニッキュウ</t>
    </rPh>
    <rPh sb="6" eb="8">
      <t>ジキュウ</t>
    </rPh>
    <phoneticPr fontId="3"/>
  </si>
  <si>
    <t>形態３　（いずれかに丸）</t>
    <rPh sb="0" eb="2">
      <t>ケイタイ</t>
    </rPh>
    <rPh sb="10" eb="11">
      <t>マル</t>
    </rPh>
    <phoneticPr fontId="3"/>
  </si>
  <si>
    <t>形態２　（いずれかに丸）</t>
    <rPh sb="0" eb="2">
      <t>ケイタイ</t>
    </rPh>
    <rPh sb="10" eb="11">
      <t>マル</t>
    </rPh>
    <phoneticPr fontId="3"/>
  </si>
  <si>
    <t>形態１　（いずれかに丸）</t>
    <rPh sb="0" eb="2">
      <t>ケイタイ</t>
    </rPh>
    <rPh sb="10" eb="11">
      <t>マル</t>
    </rPh>
    <phoneticPr fontId="3"/>
  </si>
  <si>
    <t>賃金給与</t>
    <rPh sb="0" eb="2">
      <t>チンギン</t>
    </rPh>
    <rPh sb="2" eb="4">
      <t>キュウヨ</t>
    </rPh>
    <phoneticPr fontId="3"/>
  </si>
  <si>
    <t>主要仕入先</t>
    <rPh sb="0" eb="2">
      <t>シュヨウ</t>
    </rPh>
    <rPh sb="2" eb="4">
      <t>シイレ</t>
    </rPh>
    <rPh sb="4" eb="5">
      <t>サキ</t>
    </rPh>
    <phoneticPr fontId="3"/>
  </si>
  <si>
    <t>仕入数量</t>
    <rPh sb="0" eb="2">
      <t>シイレ</t>
    </rPh>
    <rPh sb="2" eb="4">
      <t>スウリョウ</t>
    </rPh>
    <phoneticPr fontId="3"/>
  </si>
  <si>
    <t>商品・サービス名</t>
    <rPh sb="0" eb="2">
      <t>ショウヒン</t>
    </rPh>
    <rPh sb="7" eb="8">
      <t>メイ</t>
    </rPh>
    <phoneticPr fontId="3"/>
  </si>
  <si>
    <t>仕入</t>
    <rPh sb="0" eb="2">
      <t>シイレ</t>
    </rPh>
    <phoneticPr fontId="3"/>
  </si>
  <si>
    <t>支出の主要項目の明確な積算根拠</t>
    <rPh sb="0" eb="2">
      <t>シシュツ</t>
    </rPh>
    <rPh sb="8" eb="10">
      <t>メイカク</t>
    </rPh>
    <rPh sb="11" eb="13">
      <t>セキサン</t>
    </rPh>
    <rPh sb="13" eb="15">
      <t>コンキョ</t>
    </rPh>
    <phoneticPr fontId="3"/>
  </si>
  <si>
    <t>内訳（単価、数量等）</t>
    <rPh sb="0" eb="2">
      <t>ウチワケ</t>
    </rPh>
    <rPh sb="3" eb="5">
      <t>タンカ</t>
    </rPh>
    <rPh sb="6" eb="8">
      <t>スウリョウ</t>
    </rPh>
    <rPh sb="8" eb="9">
      <t>トウ</t>
    </rPh>
    <phoneticPr fontId="3"/>
  </si>
  <si>
    <t>その他入金</t>
    <rPh sb="2" eb="3">
      <t>タ</t>
    </rPh>
    <rPh sb="3" eb="5">
      <t>ニュウキン</t>
    </rPh>
    <phoneticPr fontId="3"/>
  </si>
  <si>
    <t>上記見込の根拠・想定に関する説明</t>
    <phoneticPr fontId="3"/>
  </si>
  <si>
    <t>販売又は提供数量</t>
    <rPh sb="0" eb="2">
      <t>ハンバイ</t>
    </rPh>
    <rPh sb="2" eb="3">
      <t>マタ</t>
    </rPh>
    <rPh sb="4" eb="6">
      <t>テイキョウ</t>
    </rPh>
    <rPh sb="6" eb="8">
      <t>スウリョウ</t>
    </rPh>
    <phoneticPr fontId="3"/>
  </si>
  <si>
    <t>売上</t>
    <rPh sb="0" eb="2">
      <t>ウリアゲ</t>
    </rPh>
    <phoneticPr fontId="3"/>
  </si>
  <si>
    <t>収入の主要項目の明確な積算根拠</t>
    <rPh sb="0" eb="2">
      <t>シュウニュウ</t>
    </rPh>
    <rPh sb="3" eb="5">
      <t>シュヨウ</t>
    </rPh>
    <rPh sb="5" eb="7">
      <t>コウモク</t>
    </rPh>
    <rPh sb="8" eb="10">
      <t>メイカク</t>
    </rPh>
    <rPh sb="11" eb="13">
      <t>セキサン</t>
    </rPh>
    <rPh sb="13" eb="15">
      <t>コンキョ</t>
    </rPh>
    <phoneticPr fontId="3"/>
  </si>
  <si>
    <t>　　　　年　　月から
　　　　年　　月まで</t>
    <phoneticPr fontId="3"/>
  </si>
  <si>
    <t>　ア　申請書提出日を基準として、申請される方の会計年度に応じ、前表の資金繰り表に記載した項目・金額の積算根拠等を
　　ご記入ください。</t>
    <rPh sb="31" eb="32">
      <t>ゼン</t>
    </rPh>
    <rPh sb="32" eb="33">
      <t>ヒョウ</t>
    </rPh>
    <rPh sb="34" eb="36">
      <t>シキン</t>
    </rPh>
    <rPh sb="36" eb="37">
      <t>グ</t>
    </rPh>
    <rPh sb="38" eb="39">
      <t>ヒョウ</t>
    </rPh>
    <rPh sb="40" eb="42">
      <t>キサイ</t>
    </rPh>
    <rPh sb="44" eb="46">
      <t>コウモク</t>
    </rPh>
    <rPh sb="47" eb="49">
      <t>キンガク</t>
    </rPh>
    <rPh sb="50" eb="52">
      <t>セキサン</t>
    </rPh>
    <rPh sb="52" eb="54">
      <t>コンキョ</t>
    </rPh>
    <rPh sb="54" eb="55">
      <t>トウ</t>
    </rPh>
    <phoneticPr fontId="3"/>
  </si>
  <si>
    <t>　□　調達見込みはない</t>
    <rPh sb="3" eb="5">
      <t>チョウタツ</t>
    </rPh>
    <rPh sb="5" eb="7">
      <t>ミコ</t>
    </rPh>
    <phoneticPr fontId="3"/>
  </si>
  <si>
    <t>　□　調達を希望している</t>
    <rPh sb="3" eb="5">
      <t>チョウタツ</t>
    </rPh>
    <rPh sb="6" eb="8">
      <t>キボウ</t>
    </rPh>
    <phoneticPr fontId="3"/>
  </si>
  <si>
    <t>（　相談　／　申込　／　決定　）</t>
    <rPh sb="2" eb="4">
      <t>ソウダン</t>
    </rPh>
    <rPh sb="7" eb="9">
      <t>モウシコミ</t>
    </rPh>
    <rPh sb="12" eb="14">
      <t>ケッテイ</t>
    </rPh>
    <phoneticPr fontId="3"/>
  </si>
  <si>
    <t>状況：</t>
    <rPh sb="0" eb="2">
      <t>ジョウキョウ</t>
    </rPh>
    <phoneticPr fontId="3"/>
  </si>
  <si>
    <t>（　　　　　　　　　　　　　　　　　　　　）</t>
    <phoneticPr fontId="3"/>
  </si>
  <si>
    <t>金融機関名：</t>
    <rPh sb="0" eb="2">
      <t>キンユウ</t>
    </rPh>
    <rPh sb="2" eb="4">
      <t>キカン</t>
    </rPh>
    <rPh sb="4" eb="5">
      <t>メイ</t>
    </rPh>
    <phoneticPr fontId="3"/>
  </si>
  <si>
    <t>　□　助成対象期間中までに調達見込み</t>
    <rPh sb="3" eb="5">
      <t>ジョセイ</t>
    </rPh>
    <rPh sb="5" eb="7">
      <t>タイショウ</t>
    </rPh>
    <rPh sb="7" eb="9">
      <t>キカン</t>
    </rPh>
    <rPh sb="9" eb="10">
      <t>チュウ</t>
    </rPh>
    <rPh sb="13" eb="15">
      <t>チョウタツ</t>
    </rPh>
    <rPh sb="15" eb="17">
      <t>ミコ</t>
    </rPh>
    <phoneticPr fontId="3"/>
  </si>
  <si>
    <t>　□　既調達済</t>
    <rPh sb="3" eb="4">
      <t>キ</t>
    </rPh>
    <rPh sb="4" eb="6">
      <t>チョウタツ</t>
    </rPh>
    <rPh sb="6" eb="7">
      <t>スミ</t>
    </rPh>
    <phoneticPr fontId="3"/>
  </si>
  <si>
    <t>　【 金融機関からの借入金の調達見込み 】</t>
    <rPh sb="3" eb="5">
      <t>キンユウ</t>
    </rPh>
    <rPh sb="5" eb="7">
      <t>キカン</t>
    </rPh>
    <rPh sb="10" eb="12">
      <t>カリイレ</t>
    </rPh>
    <rPh sb="12" eb="13">
      <t>キン</t>
    </rPh>
    <rPh sb="14" eb="16">
      <t>チョウタツ</t>
    </rPh>
    <rPh sb="16" eb="18">
      <t>ミコ</t>
    </rPh>
    <phoneticPr fontId="3"/>
  </si>
  <si>
    <t>※　合計については左右同じ金額になるようにご記入ください。</t>
    <phoneticPr fontId="3"/>
  </si>
  <si>
    <t>運転資金合計</t>
    <rPh sb="0" eb="2">
      <t>ウンテン</t>
    </rPh>
    <rPh sb="2" eb="4">
      <t>シキン</t>
    </rPh>
    <rPh sb="4" eb="6">
      <t>ゴウケイ</t>
    </rPh>
    <phoneticPr fontId="3"/>
  </si>
  <si>
    <t>その他
（売上収入など）</t>
    <rPh sb="5" eb="7">
      <t>ウリアゲ</t>
    </rPh>
    <rPh sb="7" eb="9">
      <t>シュウニュウ</t>
    </rPh>
    <phoneticPr fontId="3"/>
  </si>
  <si>
    <t>　　借入金以外の資金調達
（調達先：　　　　　　　）</t>
    <rPh sb="2" eb="4">
      <t>カリイレ</t>
    </rPh>
    <rPh sb="4" eb="5">
      <t>キン</t>
    </rPh>
    <rPh sb="5" eb="7">
      <t>イガイ</t>
    </rPh>
    <rPh sb="8" eb="10">
      <t>シキン</t>
    </rPh>
    <rPh sb="10" eb="12">
      <t>チョウタツ</t>
    </rPh>
    <phoneticPr fontId="3"/>
  </si>
  <si>
    <t>　　金融機関以外の借入金
（借入先：　　　　　　　）</t>
    <rPh sb="2" eb="4">
      <t>キンユウ</t>
    </rPh>
    <rPh sb="4" eb="6">
      <t>キカン</t>
    </rPh>
    <rPh sb="6" eb="8">
      <t>イガイ</t>
    </rPh>
    <rPh sb="9" eb="11">
      <t>カリイレ</t>
    </rPh>
    <rPh sb="11" eb="12">
      <t>キン</t>
    </rPh>
    <rPh sb="14" eb="16">
      <t>カリイレ</t>
    </rPh>
    <rPh sb="16" eb="17">
      <t>サキ</t>
    </rPh>
    <phoneticPr fontId="3"/>
  </si>
  <si>
    <t>運転資金</t>
    <rPh sb="0" eb="2">
      <t>ウンテン</t>
    </rPh>
    <rPh sb="2" eb="4">
      <t>シキン</t>
    </rPh>
    <phoneticPr fontId="3"/>
  </si>
  <si>
    <t>設備資金合計</t>
    <rPh sb="0" eb="2">
      <t>セツビ</t>
    </rPh>
    <rPh sb="2" eb="4">
      <t>シキン</t>
    </rPh>
    <rPh sb="4" eb="6">
      <t>ゴウケイ</t>
    </rPh>
    <phoneticPr fontId="3"/>
  </si>
  <si>
    <t>（借入先：　　　　　　　　）</t>
    <rPh sb="1" eb="3">
      <t>カリイレ</t>
    </rPh>
    <rPh sb="3" eb="4">
      <t>サキ</t>
    </rPh>
    <phoneticPr fontId="3"/>
  </si>
  <si>
    <t>金融機関借入金</t>
    <rPh sb="0" eb="2">
      <t>キンユウ</t>
    </rPh>
    <rPh sb="2" eb="4">
      <t>キカン</t>
    </rPh>
    <rPh sb="4" eb="5">
      <t>カ</t>
    </rPh>
    <rPh sb="5" eb="6">
      <t>ハイ</t>
    </rPh>
    <rPh sb="6" eb="7">
      <t>キン</t>
    </rPh>
    <phoneticPr fontId="3"/>
  </si>
  <si>
    <t>自己資金</t>
    <rPh sb="0" eb="2">
      <t>ジコ</t>
    </rPh>
    <rPh sb="2" eb="4">
      <t>シキン</t>
    </rPh>
    <phoneticPr fontId="3"/>
  </si>
  <si>
    <t>設備資金</t>
    <rPh sb="0" eb="2">
      <t>セツビ</t>
    </rPh>
    <rPh sb="2" eb="4">
      <t>シキン</t>
    </rPh>
    <phoneticPr fontId="3"/>
  </si>
  <si>
    <t>調達の方法</t>
    <rPh sb="0" eb="2">
      <t>チョウタツ</t>
    </rPh>
    <rPh sb="3" eb="5">
      <t>ホウホウ</t>
    </rPh>
    <phoneticPr fontId="3"/>
  </si>
  <si>
    <t>必要な経費</t>
    <rPh sb="0" eb="2">
      <t>ヒツヨウ</t>
    </rPh>
    <rPh sb="3" eb="5">
      <t>ケイヒ</t>
    </rPh>
    <phoneticPr fontId="3"/>
  </si>
  <si>
    <t>※　助成対象期間内（２年間）における、助成事業に必要な全ての経費とその経費の調達方法をご記入ください。</t>
    <rPh sb="2" eb="4">
      <t>ジョセイ</t>
    </rPh>
    <rPh sb="4" eb="6">
      <t>タイショウ</t>
    </rPh>
    <rPh sb="6" eb="8">
      <t>キカン</t>
    </rPh>
    <rPh sb="8" eb="9">
      <t>ナイ</t>
    </rPh>
    <rPh sb="11" eb="13">
      <t>ネンカン</t>
    </rPh>
    <rPh sb="19" eb="21">
      <t>ジョセイ</t>
    </rPh>
    <rPh sb="21" eb="23">
      <t>ジギョウ</t>
    </rPh>
    <rPh sb="24" eb="26">
      <t>ヒツヨウ</t>
    </rPh>
    <rPh sb="27" eb="28">
      <t>スベ</t>
    </rPh>
    <rPh sb="30" eb="32">
      <t>ケイヒ</t>
    </rPh>
    <rPh sb="35" eb="37">
      <t>ケイヒ</t>
    </rPh>
    <rPh sb="38" eb="40">
      <t>チョウタツ</t>
    </rPh>
    <rPh sb="40" eb="42">
      <t>ホウホウ</t>
    </rPh>
    <rPh sb="44" eb="46">
      <t>キニュウ</t>
    </rPh>
    <phoneticPr fontId="3"/>
  </si>
  <si>
    <r>
      <rPr>
        <sz val="11"/>
        <rFont val="ＭＳ ゴシック"/>
        <family val="3"/>
        <charset val="128"/>
      </rPr>
      <t>⑨　資金計画</t>
    </r>
    <r>
      <rPr>
        <b/>
        <sz val="11"/>
        <rFont val="ＭＳ ゴシック"/>
        <family val="3"/>
        <charset val="128"/>
      </rPr>
      <t>（</t>
    </r>
    <r>
      <rPr>
        <b/>
        <u/>
        <sz val="11"/>
        <rFont val="ＭＳ ゴシック"/>
        <family val="3"/>
        <charset val="128"/>
      </rPr>
      <t>網掛け部分のみご記入ください）</t>
    </r>
    <rPh sb="2" eb="4">
      <t>シキン</t>
    </rPh>
    <rPh sb="4" eb="6">
      <t>ケイカク</t>
    </rPh>
    <rPh sb="7" eb="9">
      <t>アミカ</t>
    </rPh>
    <rPh sb="10" eb="12">
      <t>ブブン</t>
    </rPh>
    <rPh sb="15" eb="17">
      <t>キニュウ</t>
    </rPh>
    <phoneticPr fontId="3"/>
  </si>
  <si>
    <t>計</t>
  </si>
  <si>
    <t xml:space="preserve">  ○  個別の具体的な内容・名称（助言・指導の内容詳細、専門家名）等は記入不要です。</t>
    <rPh sb="5" eb="7">
      <t>コベツ</t>
    </rPh>
    <rPh sb="8" eb="11">
      <t>グタイテキ</t>
    </rPh>
    <rPh sb="12" eb="14">
      <t>ナイヨウ</t>
    </rPh>
    <rPh sb="15" eb="17">
      <t>メイショウ</t>
    </rPh>
    <rPh sb="18" eb="20">
      <t>ジョゲン</t>
    </rPh>
    <rPh sb="21" eb="23">
      <t>シドウ</t>
    </rPh>
    <rPh sb="24" eb="26">
      <t>ナイヨウ</t>
    </rPh>
    <rPh sb="26" eb="28">
      <t>ショウサイ</t>
    </rPh>
    <rPh sb="29" eb="32">
      <t>センモンカ</t>
    </rPh>
    <rPh sb="32" eb="33">
      <t>メイ</t>
    </rPh>
    <rPh sb="34" eb="35">
      <t>トウ</t>
    </rPh>
    <rPh sb="36" eb="38">
      <t>キニュウ</t>
    </rPh>
    <rPh sb="38" eb="40">
      <t>フヨウ</t>
    </rPh>
    <phoneticPr fontId="3"/>
  </si>
  <si>
    <t>　○　依頼内容を内容欄にご記入ください。</t>
    <phoneticPr fontId="3"/>
  </si>
  <si>
    <t>　○　外部の専門家へ業務のアドバイス等の依頼をする場合に要する経費をご記入ください。</t>
    <phoneticPr fontId="3"/>
  </si>
  <si>
    <t xml:space="preserve">弁理士事務所
又は
権利所有企業名      </t>
    <phoneticPr fontId="3"/>
  </si>
  <si>
    <t xml:space="preserve">  ○  個別の具体的な内容・名称（権利の内容詳細、弁理士名）等は記入不要です。</t>
    <rPh sb="5" eb="7">
      <t>コベツ</t>
    </rPh>
    <rPh sb="8" eb="11">
      <t>グタイテキ</t>
    </rPh>
    <rPh sb="12" eb="14">
      <t>ナイヨウ</t>
    </rPh>
    <rPh sb="15" eb="17">
      <t>メイショウ</t>
    </rPh>
    <rPh sb="18" eb="20">
      <t>ケンリ</t>
    </rPh>
    <rPh sb="21" eb="23">
      <t>ナイヨウ</t>
    </rPh>
    <rPh sb="23" eb="25">
      <t>ショウサイ</t>
    </rPh>
    <rPh sb="26" eb="29">
      <t>ベンリシ</t>
    </rPh>
    <rPh sb="29" eb="30">
      <t>メイ</t>
    </rPh>
    <rPh sb="31" eb="32">
      <t>トウ</t>
    </rPh>
    <rPh sb="33" eb="35">
      <t>キニュウ</t>
    </rPh>
    <rPh sb="35" eb="37">
      <t>フヨウ</t>
    </rPh>
    <phoneticPr fontId="3"/>
  </si>
  <si>
    <t xml:space="preserve">  ○  個別の具体的な名称（メーカー名、型番、形状・構造等の仕様）等は記入不要です。</t>
    <rPh sb="5" eb="7">
      <t>コベツ</t>
    </rPh>
    <rPh sb="8" eb="11">
      <t>グタイテキ</t>
    </rPh>
    <rPh sb="12" eb="14">
      <t>メイショウ</t>
    </rPh>
    <rPh sb="19" eb="20">
      <t>メイ</t>
    </rPh>
    <rPh sb="21" eb="23">
      <t>カタバン</t>
    </rPh>
    <rPh sb="24" eb="26">
      <t>ケイジョウ</t>
    </rPh>
    <rPh sb="27" eb="29">
      <t>コウゾウ</t>
    </rPh>
    <rPh sb="29" eb="30">
      <t>トウ</t>
    </rPh>
    <rPh sb="31" eb="33">
      <t>シヨウ</t>
    </rPh>
    <rPh sb="34" eb="35">
      <t>トウ</t>
    </rPh>
    <rPh sb="36" eb="38">
      <t>キニュウ</t>
    </rPh>
    <rPh sb="38" eb="40">
      <t>フヨウ</t>
    </rPh>
    <phoneticPr fontId="3"/>
  </si>
  <si>
    <t>　○  購入する器具備品は購入単価（税込）１万円以上、５０万円未満が対象です。</t>
    <phoneticPr fontId="3"/>
  </si>
  <si>
    <t xml:space="preserve">  ○  購入する器具備品の品名、個数、購入単価（税抜）等をご記入ください。</t>
    <phoneticPr fontId="3"/>
  </si>
  <si>
    <t xml:space="preserve">  ○  個別の具体的な名称（展示会名、サービス名、会社名）等は記入不要です。</t>
    <rPh sb="5" eb="7">
      <t>コベツ</t>
    </rPh>
    <rPh sb="8" eb="11">
      <t>グタイテキ</t>
    </rPh>
    <rPh sb="12" eb="14">
      <t>メイショウ</t>
    </rPh>
    <rPh sb="30" eb="31">
      <t>トウ</t>
    </rPh>
    <rPh sb="32" eb="34">
      <t>キニュウ</t>
    </rPh>
    <rPh sb="34" eb="36">
      <t>フヨウ</t>
    </rPh>
    <phoneticPr fontId="3"/>
  </si>
  <si>
    <t xml:space="preserve">  ○　個別の具体的な物件名等は記入不要です。</t>
    <rPh sb="4" eb="6">
      <t>コベツ</t>
    </rPh>
    <rPh sb="7" eb="10">
      <t>グタイテキ</t>
    </rPh>
    <rPh sb="11" eb="13">
      <t>ブッケン</t>
    </rPh>
    <rPh sb="13" eb="14">
      <t>メイ</t>
    </rPh>
    <rPh sb="14" eb="15">
      <t>トウ</t>
    </rPh>
    <rPh sb="16" eb="18">
      <t>キニュウ</t>
    </rPh>
    <rPh sb="18" eb="20">
      <t>フヨウ</t>
    </rPh>
    <phoneticPr fontId="3"/>
  </si>
  <si>
    <t>下限100万円
上限400万円？</t>
    <phoneticPr fontId="3"/>
  </si>
  <si>
    <t xml:space="preserve">  ※　「税抜」とは消費税及び地方消費税を除外した金額を指します。</t>
    <phoneticPr fontId="3"/>
  </si>
  <si>
    <t>委託費が所要金額の2/3以内かつ千円未満切り捨てかつ2M以内か</t>
    <rPh sb="0" eb="3">
      <t>イタクヒ</t>
    </rPh>
    <rPh sb="4" eb="8">
      <t>ショヨウキンガク</t>
    </rPh>
    <rPh sb="12" eb="14">
      <t>イナイ</t>
    </rPh>
    <rPh sb="16" eb="18">
      <t>センエン</t>
    </rPh>
    <rPh sb="18" eb="20">
      <t>ミマン</t>
    </rPh>
    <rPh sb="20" eb="21">
      <t>キ</t>
    </rPh>
    <rPh sb="22" eb="23">
      <t>ス</t>
    </rPh>
    <rPh sb="28" eb="30">
      <t>イナイ</t>
    </rPh>
    <phoneticPr fontId="3"/>
  </si>
  <si>
    <t>人件費が所要金額の2/3かつ千円未満切り捨てになっているか</t>
    <rPh sb="0" eb="3">
      <t>ジンケンヒ</t>
    </rPh>
    <rPh sb="4" eb="8">
      <t>ショヨウキンガク</t>
    </rPh>
    <rPh sb="14" eb="16">
      <t>センエン</t>
    </rPh>
    <rPh sb="16" eb="18">
      <t>ミマン</t>
    </rPh>
    <rPh sb="18" eb="19">
      <t>キ</t>
    </rPh>
    <rPh sb="20" eb="21">
      <t>ス</t>
    </rPh>
    <phoneticPr fontId="3"/>
  </si>
  <si>
    <t>人件費</t>
    <rPh sb="0" eb="3">
      <t>ジンケンヒ</t>
    </rPh>
    <phoneticPr fontId="3"/>
  </si>
  <si>
    <t>産業財産権出願・導入費</t>
    <rPh sb="0" eb="2">
      <t>サンギョウ</t>
    </rPh>
    <rPh sb="2" eb="5">
      <t>ザイサンケン</t>
    </rPh>
    <rPh sb="5" eb="7">
      <t>シュツガン</t>
    </rPh>
    <rPh sb="8" eb="10">
      <t>ドウニュウ</t>
    </rPh>
    <rPh sb="10" eb="11">
      <t>ヒ</t>
    </rPh>
    <phoneticPr fontId="3"/>
  </si>
  <si>
    <t>事業費が所要金額の2/3かつ千円未満切り捨てになっているか</t>
    <rPh sb="0" eb="3">
      <t>ジギョウヒ</t>
    </rPh>
    <rPh sb="4" eb="8">
      <t>ショヨウキンガク</t>
    </rPh>
    <rPh sb="14" eb="16">
      <t>センエン</t>
    </rPh>
    <rPh sb="16" eb="18">
      <t>ミマン</t>
    </rPh>
    <rPh sb="18" eb="19">
      <t>キ</t>
    </rPh>
    <rPh sb="20" eb="21">
      <t>ス</t>
    </rPh>
    <phoneticPr fontId="3"/>
  </si>
  <si>
    <t>広告費</t>
    <rPh sb="0" eb="3">
      <t>コウコクヒ</t>
    </rPh>
    <phoneticPr fontId="3"/>
  </si>
  <si>
    <t>　申請額は経費区分ごとに所要金額の合計の３分の２以内、かつ、千円未満切り捨ての金額でご記入ください。</t>
    <phoneticPr fontId="3"/>
  </si>
  <si>
    <t>　本様式をExcelファイルへの入力にて作成の場合、各経費項目の所要金額は「⑩　助成対象経費明細の内容」の
各経費項目の所要金額合計欄から自動入力されます。交付申請額についてのみ、ご記入ください。</t>
    <rPh sb="1" eb="2">
      <t>ホン</t>
    </rPh>
    <rPh sb="2" eb="4">
      <t>ヨウシキ</t>
    </rPh>
    <rPh sb="16" eb="18">
      <t>ニュウリョク</t>
    </rPh>
    <rPh sb="20" eb="22">
      <t>サクセイ</t>
    </rPh>
    <rPh sb="23" eb="25">
      <t>バアイ</t>
    </rPh>
    <rPh sb="26" eb="29">
      <t>カクケイヒ</t>
    </rPh>
    <rPh sb="29" eb="31">
      <t>コウモク</t>
    </rPh>
    <rPh sb="32" eb="34">
      <t>ショヨウ</t>
    </rPh>
    <rPh sb="34" eb="36">
      <t>キンガク</t>
    </rPh>
    <rPh sb="40" eb="42">
      <t>ジョセイ</t>
    </rPh>
    <rPh sb="42" eb="44">
      <t>タイショウ</t>
    </rPh>
    <rPh sb="44" eb="46">
      <t>ケイヒ</t>
    </rPh>
    <rPh sb="46" eb="48">
      <t>メイサイ</t>
    </rPh>
    <rPh sb="49" eb="51">
      <t>ナイヨウ</t>
    </rPh>
    <rPh sb="54" eb="55">
      <t>カク</t>
    </rPh>
    <rPh sb="55" eb="57">
      <t>ケイヒ</t>
    </rPh>
    <rPh sb="57" eb="59">
      <t>コウモク</t>
    </rPh>
    <rPh sb="60" eb="62">
      <t>ショヨウ</t>
    </rPh>
    <rPh sb="62" eb="64">
      <t>キンガク</t>
    </rPh>
    <rPh sb="64" eb="66">
      <t>ゴウケイ</t>
    </rPh>
    <rPh sb="66" eb="67">
      <t>ラン</t>
    </rPh>
    <rPh sb="69" eb="71">
      <t>ジドウ</t>
    </rPh>
    <rPh sb="71" eb="73">
      <t>ニュウリョク</t>
    </rPh>
    <rPh sb="78" eb="80">
      <t>コウフ</t>
    </rPh>
    <rPh sb="80" eb="82">
      <t>シンセイ</t>
    </rPh>
    <rPh sb="82" eb="83">
      <t>ガク</t>
    </rPh>
    <rPh sb="91" eb="93">
      <t>キニュウ</t>
    </rPh>
    <phoneticPr fontId="3"/>
  </si>
  <si>
    <r>
      <t>⑪助成対象経費明細総括表(</t>
    </r>
    <r>
      <rPr>
        <b/>
        <u/>
        <sz val="11"/>
        <rFont val="ＭＳ ゴシック"/>
        <family val="3"/>
        <charset val="128"/>
      </rPr>
      <t>網掛け部分のみご記入ください</t>
    </r>
    <r>
      <rPr>
        <sz val="11"/>
        <rFont val="ＭＳ ゴシック"/>
        <family val="3"/>
        <charset val="128"/>
      </rPr>
      <t xml:space="preserve">) </t>
    </r>
    <rPh sb="1" eb="3">
      <t>ジョセイ</t>
    </rPh>
    <rPh sb="3" eb="5">
      <t>タイショウ</t>
    </rPh>
    <rPh sb="5" eb="7">
      <t>ケイヒ</t>
    </rPh>
    <rPh sb="7" eb="9">
      <t>メイサイ</t>
    </rPh>
    <rPh sb="9" eb="12">
      <t>ソウカツヒョウ</t>
    </rPh>
    <phoneticPr fontId="3"/>
  </si>
  <si>
    <t>　</t>
  </si>
  <si>
    <t>大企業の
役員・職員
との
兼務の有無</t>
    <rPh sb="0" eb="3">
      <t>ダイキギョウ</t>
    </rPh>
    <rPh sb="5" eb="7">
      <t>ヤクイン</t>
    </rPh>
    <rPh sb="8" eb="10">
      <t>ショクイン</t>
    </rPh>
    <rPh sb="14" eb="16">
      <t>ケンム</t>
    </rPh>
    <rPh sb="17" eb="19">
      <t>ウム</t>
    </rPh>
    <phoneticPr fontId="2"/>
  </si>
  <si>
    <t>＜個人事業主・法人（中小企業）・特定非営利活動法人の場合＞</t>
    <rPh sb="1" eb="6">
      <t>コジンジギョウヌシ</t>
    </rPh>
    <rPh sb="7" eb="9">
      <t>ホウジン</t>
    </rPh>
    <rPh sb="10" eb="14">
      <t>チュウショウキギョウ</t>
    </rPh>
    <rPh sb="16" eb="25">
      <t>トクテイヒエイリカツドウホウジン</t>
    </rPh>
    <rPh sb="26" eb="28">
      <t>バアイ</t>
    </rPh>
    <phoneticPr fontId="2"/>
  </si>
  <si>
    <t>＜個人事業主・法人（中小企業）・創業前の個人の場合＞</t>
    <rPh sb="1" eb="3">
      <t>コジン</t>
    </rPh>
    <rPh sb="3" eb="6">
      <t>ジギョウヌシ</t>
    </rPh>
    <rPh sb="7" eb="9">
      <t>ホウジン</t>
    </rPh>
    <rPh sb="10" eb="14">
      <t>チュウショウキギョウ</t>
    </rPh>
    <rPh sb="16" eb="18">
      <t>ソウギョウ</t>
    </rPh>
    <rPh sb="18" eb="19">
      <t>マエ</t>
    </rPh>
    <rPh sb="20" eb="22">
      <t>コジン</t>
    </rPh>
    <rPh sb="23" eb="25">
      <t>バアイ</t>
    </rPh>
    <phoneticPr fontId="2"/>
  </si>
  <si>
    <t>＜法人（中小企業）の場合＞</t>
    <rPh sb="1" eb="3">
      <t>ホウジン</t>
    </rPh>
    <rPh sb="4" eb="8">
      <t>チュウショウキギョウ</t>
    </rPh>
    <rPh sb="10" eb="12">
      <t>バアイ</t>
    </rPh>
    <phoneticPr fontId="2"/>
  </si>
  <si>
    <t>＜法人（中小企業）・特定非営利活動法人の場合＞</t>
    <rPh sb="1" eb="3">
      <t>ホウジン</t>
    </rPh>
    <rPh sb="4" eb="8">
      <t>チュウショウキギョウ</t>
    </rPh>
    <rPh sb="10" eb="19">
      <t>トクテイヒエイリカツドウホウジン</t>
    </rPh>
    <rPh sb="20" eb="22">
      <t>バアイ</t>
    </rPh>
    <phoneticPr fontId="2"/>
  </si>
  <si>
    <t>＜個人事業主・法人（中小企業）・特定非営利活動法人の場合＞</t>
    <rPh sb="7" eb="9">
      <t>ホウジン</t>
    </rPh>
    <rPh sb="10" eb="14">
      <t>チュウショウキギョウ</t>
    </rPh>
    <rPh sb="16" eb="21">
      <t>トクテイヒエイリ</t>
    </rPh>
    <rPh sb="21" eb="25">
      <t>カツドウホウジン</t>
    </rPh>
    <rPh sb="26" eb="28">
      <t>バアイ</t>
    </rPh>
    <phoneticPr fontId="2"/>
  </si>
  <si>
    <t>３　助成金交付申請額：　</t>
    <phoneticPr fontId="2"/>
  </si>
  <si>
    <t>円</t>
    <rPh sb="0" eb="1">
      <t>エン</t>
    </rPh>
    <phoneticPr fontId="2"/>
  </si>
  <si>
    <t>～</t>
    <phoneticPr fontId="2"/>
  </si>
  <si>
    <t>年　月　日</t>
    <rPh sb="0" eb="1">
      <t>ネン</t>
    </rPh>
    <rPh sb="2" eb="3">
      <t>ガツ</t>
    </rPh>
    <rPh sb="4" eb="5">
      <t>ヒ</t>
    </rPh>
    <phoneticPr fontId="2"/>
  </si>
  <si>
    <t>東京都が実施する「女性・若者・シニア創業サポート事業」、「女性・若者・シニア創業サポート事業２．０」に関する取扱金融機関からの融資の利用</t>
    <rPh sb="0" eb="3">
      <t>トウキョウト</t>
    </rPh>
    <rPh sb="4" eb="6">
      <t>ジッシ</t>
    </rPh>
    <phoneticPr fontId="2"/>
  </si>
  <si>
    <t>東京都が実施する「高校生起業家養成プログラム（起業スタートダッシュ）」において「養成講座」を修了</t>
    <rPh sb="0" eb="2">
      <t>トウキョウ</t>
    </rPh>
    <phoneticPr fontId="2"/>
  </si>
  <si>
    <t>事業所の所在地</t>
    <rPh sb="0" eb="3">
      <t>ジギョウショ</t>
    </rPh>
    <rPh sb="4" eb="7">
      <t>ショザイチ</t>
    </rPh>
    <phoneticPr fontId="2"/>
  </si>
  <si>
    <t>個人事業主</t>
    <rPh sb="0" eb="5">
      <t>コジンジギョウヌシ</t>
    </rPh>
    <phoneticPr fontId="2"/>
  </si>
  <si>
    <t>法人(中小企業)</t>
    <rPh sb="0" eb="2">
      <t>ホウジン</t>
    </rPh>
    <rPh sb="3" eb="7">
      <t>チュウショウキギョウ</t>
    </rPh>
    <phoneticPr fontId="2"/>
  </si>
  <si>
    <t>特定非営利活動法人</t>
  </si>
  <si>
    <t>創業前の個人</t>
    <rPh sb="0" eb="3">
      <t>ソウギョウマエ</t>
    </rPh>
    <rPh sb="4" eb="6">
      <t>コジン</t>
    </rPh>
    <phoneticPr fontId="2"/>
  </si>
  <si>
    <t>予定所在地</t>
    <rPh sb="0" eb="5">
      <t>ヨテイショザイチ</t>
    </rPh>
    <phoneticPr fontId="2"/>
  </si>
  <si>
    <t>主たる
事業所等の
所在地</t>
    <rPh sb="0" eb="1">
      <t>シュ</t>
    </rPh>
    <rPh sb="4" eb="8">
      <t>ジギョウショナド</t>
    </rPh>
    <rPh sb="10" eb="13">
      <t>ショザイチ</t>
    </rPh>
    <phoneticPr fontId="2"/>
  </si>
  <si>
    <t>本店等の
所在地</t>
    <rPh sb="0" eb="2">
      <t>ホンテン</t>
    </rPh>
    <rPh sb="2" eb="3">
      <t>ナド</t>
    </rPh>
    <rPh sb="5" eb="8">
      <t>ショザイチ</t>
    </rPh>
    <phoneticPr fontId="2"/>
  </si>
  <si>
    <t xml:space="preserve">２　助成事業詳細 </t>
    <phoneticPr fontId="2"/>
  </si>
  <si>
    <r>
      <t xml:space="preserve">親権者の同意
</t>
    </r>
    <r>
      <rPr>
        <sz val="9"/>
        <color theme="1"/>
        <rFont val="ＭＳ ゴシック"/>
        <family val="3"/>
        <charset val="128"/>
      </rPr>
      <t>※代表者が未成年の方のみ</t>
    </r>
    <r>
      <rPr>
        <sz val="11"/>
        <color theme="1"/>
        <rFont val="ＭＳ ゴシック"/>
        <family val="3"/>
        <charset val="128"/>
      </rPr>
      <t>　　　　　　　</t>
    </r>
    <phoneticPr fontId="2"/>
  </si>
  <si>
    <r>
      <t xml:space="preserve">連絡先所在地
</t>
    </r>
    <r>
      <rPr>
        <sz val="9"/>
        <color theme="1"/>
        <rFont val="ＭＳ ゴシック"/>
        <family val="3"/>
        <charset val="128"/>
      </rPr>
      <t>※書類の郵送・
連絡が可能な住所</t>
    </r>
    <r>
      <rPr>
        <sz val="10"/>
        <color theme="1"/>
        <rFont val="ＭＳ ゴシック"/>
        <family val="3"/>
        <charset val="128"/>
      </rPr>
      <t>　</t>
    </r>
    <r>
      <rPr>
        <sz val="11"/>
        <color theme="1"/>
        <rFont val="ＭＳ ゴシック"/>
        <family val="3"/>
        <charset val="128"/>
      </rPr>
      <t>　　　</t>
    </r>
    <phoneticPr fontId="2"/>
  </si>
  <si>
    <t>　</t>
    <phoneticPr fontId="2"/>
  </si>
  <si>
    <r>
      <t xml:space="preserve">決算月
</t>
    </r>
    <r>
      <rPr>
        <sz val="9"/>
        <color theme="1"/>
        <rFont val="ＭＳ ゴシック"/>
        <family val="3"/>
        <charset val="128"/>
      </rPr>
      <t>※個人は回答不要</t>
    </r>
    <rPh sb="0" eb="2">
      <t>ケッサン</t>
    </rPh>
    <rPh sb="2" eb="3">
      <t>ヅキ</t>
    </rPh>
    <rPh sb="5" eb="7">
      <t>コジン</t>
    </rPh>
    <rPh sb="8" eb="12">
      <t>カイトウフヨウ</t>
    </rPh>
    <phoneticPr fontId="2"/>
  </si>
  <si>
    <t>年　月 ～    年　月</t>
    <rPh sb="0" eb="1">
      <t>ネン</t>
    </rPh>
    <rPh sb="2" eb="3">
      <t>ガツ</t>
    </rPh>
    <rPh sb="9" eb="10">
      <t>ネン</t>
    </rPh>
    <rPh sb="11" eb="12">
      <t>ガツ</t>
    </rPh>
    <phoneticPr fontId="2"/>
  </si>
  <si>
    <t xml:space="preserve">
株主・出資者の内訳
（欄が不足する場合は
行を追加してください。）</t>
    <rPh sb="1" eb="3">
      <t>カブヌシ</t>
    </rPh>
    <rPh sb="4" eb="7">
      <t>シュッシシャ</t>
    </rPh>
    <rPh sb="8" eb="10">
      <t>ウチワケ</t>
    </rPh>
    <rPh sb="13" eb="14">
      <t>ラン</t>
    </rPh>
    <rPh sb="15" eb="17">
      <t>フソク</t>
    </rPh>
    <rPh sb="19" eb="21">
      <t>バアイ</t>
    </rPh>
    <rPh sb="23" eb="24">
      <t>ギョウ</t>
    </rPh>
    <rPh sb="25" eb="27">
      <t>ツイカ</t>
    </rPh>
    <phoneticPr fontId="2"/>
  </si>
  <si>
    <r>
      <t>（２）　事業内容とその背景
　</t>
    </r>
    <r>
      <rPr>
        <sz val="11"/>
        <color theme="1"/>
        <rFont val="ＭＳ Ｐゴシック"/>
        <family val="3"/>
        <charset val="128"/>
        <scheme val="minor"/>
      </rPr>
      <t>本助成事業は助成金採択の見込で策定された事業内容に対してではなく、採択がされない場合でも実施可能な事業内容に対し、助成金活用による事業内容の充実を期待して助成するものです。このため、採択を見越した事業内容ではなく、</t>
    </r>
    <r>
      <rPr>
        <u/>
        <sz val="11"/>
        <color theme="1"/>
        <rFont val="ＭＳ Ｐゴシック"/>
        <family val="3"/>
        <charset val="128"/>
        <scheme val="minor"/>
      </rPr>
      <t>助成金を資金としない場合でも実施可能な事業内容を必ず策定の上、記入</t>
    </r>
    <r>
      <rPr>
        <sz val="11"/>
        <color theme="1"/>
        <rFont val="ＭＳ Ｐゴシック"/>
        <family val="3"/>
        <charset val="128"/>
        <scheme val="minor"/>
      </rPr>
      <t>願います。
　記入の際は必要に応じて図表等を用いていただき、枠に収まらない場合は広げてください</t>
    </r>
    <r>
      <rPr>
        <b/>
        <sz val="11"/>
        <color theme="1"/>
        <rFont val="ＭＳ Ｐゴシック"/>
        <family val="3"/>
        <charset val="128"/>
        <scheme val="minor"/>
      </rPr>
      <t>。</t>
    </r>
    <rPh sb="4" eb="8">
      <t>ジギョウナイヨウ</t>
    </rPh>
    <rPh sb="11" eb="13">
      <t>ハイケイ</t>
    </rPh>
    <rPh sb="15" eb="20">
      <t>ホンジョセイジギョウ</t>
    </rPh>
    <rPh sb="21" eb="26">
      <t>ジョセイキンサイタク</t>
    </rPh>
    <rPh sb="27" eb="29">
      <t>ミコミ</t>
    </rPh>
    <rPh sb="30" eb="32">
      <t>サクテイ</t>
    </rPh>
    <rPh sb="35" eb="39">
      <t>ジギョウナイヨウ</t>
    </rPh>
    <rPh sb="40" eb="41">
      <t>タイ</t>
    </rPh>
    <rPh sb="48" eb="50">
      <t>サイタク</t>
    </rPh>
    <rPh sb="59" eb="63">
      <t>ジッシカノウ</t>
    </rPh>
    <rPh sb="64" eb="68">
      <t>ジギョウナイヨウ</t>
    </rPh>
    <rPh sb="69" eb="70">
      <t>タイ</t>
    </rPh>
    <rPh sb="72" eb="75">
      <t>ジョセイキン</t>
    </rPh>
    <rPh sb="75" eb="77">
      <t>カツヨウ</t>
    </rPh>
    <rPh sb="80" eb="84">
      <t>ジギョウナイヨウ</t>
    </rPh>
    <rPh sb="85" eb="87">
      <t>ジュウジツ</t>
    </rPh>
    <rPh sb="88" eb="90">
      <t>キタイ</t>
    </rPh>
    <rPh sb="106" eb="108">
      <t>サイタク</t>
    </rPh>
    <rPh sb="109" eb="111">
      <t>ミコ</t>
    </rPh>
    <rPh sb="113" eb="117">
      <t>ジギョウナイヨウ</t>
    </rPh>
    <rPh sb="122" eb="125">
      <t>ジョセイキン</t>
    </rPh>
    <rPh sb="126" eb="128">
      <t>シキン</t>
    </rPh>
    <rPh sb="132" eb="134">
      <t>バアイ</t>
    </rPh>
    <rPh sb="141" eb="145">
      <t>ジギョウナイヨウ</t>
    </rPh>
    <rPh sb="146" eb="147">
      <t>カナラ</t>
    </rPh>
    <rPh sb="148" eb="150">
      <t>サクテイ</t>
    </rPh>
    <rPh sb="151" eb="152">
      <t>ウエ</t>
    </rPh>
    <rPh sb="153" eb="156">
      <t>キニュウネガ</t>
    </rPh>
    <rPh sb="162" eb="164">
      <t>キニュウ</t>
    </rPh>
    <rPh sb="165" eb="166">
      <t>サイ</t>
    </rPh>
    <rPh sb="167" eb="169">
      <t>ヒツヨウ</t>
    </rPh>
    <rPh sb="170" eb="171">
      <t>オウ</t>
    </rPh>
    <rPh sb="173" eb="175">
      <t>ズヒョウ</t>
    </rPh>
    <rPh sb="175" eb="176">
      <t>ナド</t>
    </rPh>
    <rPh sb="177" eb="178">
      <t>モチ</t>
    </rPh>
    <rPh sb="185" eb="186">
      <t>ワク</t>
    </rPh>
    <rPh sb="187" eb="188">
      <t>オサ</t>
    </rPh>
    <rPh sb="192" eb="194">
      <t>バアイ</t>
    </rPh>
    <rPh sb="195" eb="196">
      <t>ヒロ</t>
    </rPh>
    <phoneticPr fontId="2"/>
  </si>
  <si>
    <r>
      <t>①　助成対象期間中に提供する製品・商品・サービス内容の詳細について、
　　 詳細な内容（種類、価格、規模・数量、場所、開始時期、時間帯）に関して</t>
    </r>
    <r>
      <rPr>
        <u/>
        <sz val="11"/>
        <color theme="1"/>
        <rFont val="ＭＳ Ｐゴシック"/>
        <family val="3"/>
        <charset val="128"/>
        <scheme val="minor"/>
      </rPr>
      <t>具体的に記入</t>
    </r>
    <r>
      <rPr>
        <sz val="11"/>
        <color theme="1"/>
        <rFont val="ＭＳ Ｐゴシック"/>
        <family val="2"/>
        <scheme val="minor"/>
      </rPr>
      <t>願います。</t>
    </r>
    <rPh sb="2" eb="6">
      <t>ジョセイタイショウ</t>
    </rPh>
    <rPh sb="6" eb="9">
      <t>キカンチュウ</t>
    </rPh>
    <rPh sb="10" eb="12">
      <t>テイキョウ</t>
    </rPh>
    <rPh sb="14" eb="16">
      <t>セイヒン</t>
    </rPh>
    <rPh sb="17" eb="19">
      <t>ショウヒン</t>
    </rPh>
    <rPh sb="24" eb="26">
      <t>ナイヨウ</t>
    </rPh>
    <rPh sb="27" eb="29">
      <t>ショウサイ</t>
    </rPh>
    <rPh sb="38" eb="40">
      <t>ショウサイ</t>
    </rPh>
    <rPh sb="41" eb="43">
      <t>ナイヨウ</t>
    </rPh>
    <rPh sb="44" eb="46">
      <t>シュルイ</t>
    </rPh>
    <rPh sb="47" eb="49">
      <t>カカク</t>
    </rPh>
    <rPh sb="50" eb="52">
      <t>キボ</t>
    </rPh>
    <rPh sb="53" eb="55">
      <t>スウリョウ</t>
    </rPh>
    <rPh sb="56" eb="58">
      <t>バショ</t>
    </rPh>
    <rPh sb="59" eb="63">
      <t>カイシジキ</t>
    </rPh>
    <rPh sb="64" eb="67">
      <t>ジカンタイ</t>
    </rPh>
    <rPh sb="69" eb="70">
      <t>カン</t>
    </rPh>
    <rPh sb="72" eb="75">
      <t>グタイテキ</t>
    </rPh>
    <rPh sb="76" eb="79">
      <t>キニュウネガ</t>
    </rPh>
    <phoneticPr fontId="2"/>
  </si>
  <si>
    <t>⑤　助成金採択の場合における助成金の活用方法及び事業への反映内容
      「⑩　助成対象経費明細の内容」及び「⑪　助成対象経費明細総括表」の内容と連動させて記入願います。</t>
    <rPh sb="2" eb="7">
      <t>ジョセイキンサイタク</t>
    </rPh>
    <rPh sb="8" eb="10">
      <t>バアイ</t>
    </rPh>
    <rPh sb="14" eb="17">
      <t>ジョセイキン</t>
    </rPh>
    <rPh sb="18" eb="22">
      <t>カツヨウホウホウ</t>
    </rPh>
    <rPh sb="22" eb="23">
      <t>オヨ</t>
    </rPh>
    <rPh sb="24" eb="26">
      <t>ジギョウ</t>
    </rPh>
    <rPh sb="28" eb="30">
      <t>ハンエイ</t>
    </rPh>
    <rPh sb="30" eb="32">
      <t>ナイヨウ</t>
    </rPh>
    <rPh sb="42" eb="48">
      <t>ジョセイタイショウケイヒ</t>
    </rPh>
    <rPh sb="48" eb="50">
      <t>メイサイ</t>
    </rPh>
    <rPh sb="51" eb="53">
      <t>ナイヨウ</t>
    </rPh>
    <rPh sb="54" eb="55">
      <t>オヨ</t>
    </rPh>
    <rPh sb="59" eb="65">
      <t>ジョセイタイショウケイヒ</t>
    </rPh>
    <rPh sb="65" eb="70">
      <t>メイサイソウカツヒョウ</t>
    </rPh>
    <rPh sb="72" eb="74">
      <t>ナイヨウ</t>
    </rPh>
    <rPh sb="75" eb="77">
      <t>レンドウ</t>
    </rPh>
    <rPh sb="80" eb="83">
      <t>キニュウネガ</t>
    </rPh>
    <phoneticPr fontId="2"/>
  </si>
  <si>
    <r>
      <t>⑧　資金繰り表及び経営見通し　その２</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 xml:space="preserve">  </t>
    </r>
    <rPh sb="2" eb="4">
      <t>シキン</t>
    </rPh>
    <rPh sb="4" eb="5">
      <t>グ</t>
    </rPh>
    <rPh sb="6" eb="7">
      <t>ヒョウ</t>
    </rPh>
    <rPh sb="7" eb="8">
      <t>オヨ</t>
    </rPh>
    <rPh sb="9" eb="11">
      <t>ケイエイ</t>
    </rPh>
    <rPh sb="11" eb="13">
      <t>ミトオ</t>
    </rPh>
    <phoneticPr fontId="3"/>
  </si>
  <si>
    <t xml:space="preserve">  ○　助成事業の遂行に必要な不動産（事務所、店舗等）及び備品等について、助成対象期間を
　　通じて 継続的に賃借する経費をご記入ください。</t>
    <phoneticPr fontId="3"/>
  </si>
  <si>
    <t xml:space="preserve">  ○　原則、助成事業の遂行時のみに使用する物件を対象とし、他の事業との共同利用部分が
　　ある物件に関しては、各事業の専有部分の面積等で経費が按分可能となる等、明確に区分
　　できる物件に限ります。</t>
    <rPh sb="25" eb="27">
      <t>タイショウ</t>
    </rPh>
    <phoneticPr fontId="3"/>
  </si>
  <si>
    <t xml:space="preserve">  ○　民間企業以外が設置する創業支援施設（区市町村、国公立大学等）の賃借料、登記や郵便
　　物の受領等を目的とした事業上の所在地の借り受け、借り受けた所在地からの郵便転送、電
　　話転送、電話代行及びファックス転送等のみを内容とするサービスの利用料、敷金、礼金、
　　保証金、手数料、更新料等は、対象となりません。</t>
    <phoneticPr fontId="3"/>
  </si>
  <si>
    <t>　○　本助成金・財務諸表・法務・税務等に関する書類作成代行費用、調査費用及び手続代行
　　費用、業務の一部の遂行と助言が一体となっている委託に関する費用、顧問契約は対象とは
　　なりません。</t>
    <rPh sb="3" eb="4">
      <t>ホン</t>
    </rPh>
    <rPh sb="4" eb="7">
      <t>ジョセイキン</t>
    </rPh>
    <rPh sb="8" eb="10">
      <t>ザイム</t>
    </rPh>
    <rPh sb="10" eb="12">
      <t>ショヒョウ</t>
    </rPh>
    <rPh sb="13" eb="15">
      <t>ホウム</t>
    </rPh>
    <rPh sb="16" eb="18">
      <t>ゼイム</t>
    </rPh>
    <rPh sb="18" eb="19">
      <t>トウ</t>
    </rPh>
    <rPh sb="20" eb="21">
      <t>カン</t>
    </rPh>
    <rPh sb="23" eb="25">
      <t>ショルイ</t>
    </rPh>
    <rPh sb="25" eb="27">
      <t>サクセイ</t>
    </rPh>
    <rPh sb="27" eb="29">
      <t>ダイコウ</t>
    </rPh>
    <rPh sb="29" eb="31">
      <t>ヒヨウ</t>
    </rPh>
    <rPh sb="32" eb="34">
      <t>チョウサ</t>
    </rPh>
    <rPh sb="34" eb="36">
      <t>ヒヨウ</t>
    </rPh>
    <rPh sb="36" eb="37">
      <t>オヨ</t>
    </rPh>
    <rPh sb="38" eb="40">
      <t>テツヅキ</t>
    </rPh>
    <rPh sb="40" eb="42">
      <t>ダイコウ</t>
    </rPh>
    <rPh sb="45" eb="47">
      <t>ヒヨウ</t>
    </rPh>
    <rPh sb="48" eb="50">
      <t>ギョウム</t>
    </rPh>
    <rPh sb="51" eb="53">
      <t>イチブ</t>
    </rPh>
    <rPh sb="54" eb="56">
      <t>スイコウ</t>
    </rPh>
    <rPh sb="57" eb="59">
      <t>ジョゲン</t>
    </rPh>
    <rPh sb="60" eb="62">
      <t>イッタイ</t>
    </rPh>
    <rPh sb="68" eb="70">
      <t>イタク</t>
    </rPh>
    <rPh sb="71" eb="72">
      <t>カン</t>
    </rPh>
    <rPh sb="74" eb="76">
      <t>ヒヨウ</t>
    </rPh>
    <rPh sb="77" eb="79">
      <t>コモン</t>
    </rPh>
    <rPh sb="79" eb="81">
      <t>ケイヤク</t>
    </rPh>
    <rPh sb="82" eb="84">
      <t>タイショウ</t>
    </rPh>
    <phoneticPr fontId="3"/>
  </si>
  <si>
    <t xml:space="preserve">  ○  販路開拓のための広告宣伝、パンフレット等作成、展示会の出展などに係る経費を
　　ご記入ください。なお、印刷物等は助成対象期間内に使用した部分のみが対象となります。</t>
    <rPh sb="5" eb="7">
      <t>ハンロ</t>
    </rPh>
    <rPh sb="7" eb="9">
      <t>カイタク</t>
    </rPh>
    <rPh sb="13" eb="15">
      <t>コウコク</t>
    </rPh>
    <rPh sb="15" eb="17">
      <t>センデン</t>
    </rPh>
    <rPh sb="24" eb="25">
      <t>トウ</t>
    </rPh>
    <rPh sb="25" eb="27">
      <t>サクセイ</t>
    </rPh>
    <rPh sb="28" eb="30">
      <t>テンジ</t>
    </rPh>
    <rPh sb="30" eb="31">
      <t>カイ</t>
    </rPh>
    <rPh sb="32" eb="34">
      <t>シュッテン</t>
    </rPh>
    <rPh sb="37" eb="38">
      <t>カカ</t>
    </rPh>
    <rPh sb="39" eb="41">
      <t>ケイヒ</t>
    </rPh>
    <rPh sb="46" eb="48">
      <t>キニュウ</t>
    </rPh>
    <phoneticPr fontId="3"/>
  </si>
  <si>
    <t xml:space="preserve">  ○  助成事業の遂行に必要な特許権、実用新案権、意匠権及び商標権の出願、他の事業者
　　からの譲渡又は実施許諾（ライセンス料含む）に要する経費をご記入ください。</t>
    <phoneticPr fontId="3"/>
  </si>
  <si>
    <t>　○　市場等の調査・分析を外部専門業者に対して委託する場合に要する経費を
　　ご記入ください。</t>
    <rPh sb="3" eb="5">
      <t>シジョウ</t>
    </rPh>
    <rPh sb="5" eb="6">
      <t>トウ</t>
    </rPh>
    <rPh sb="7" eb="9">
      <t>チョウサ</t>
    </rPh>
    <rPh sb="10" eb="12">
      <t>ブンセキ</t>
    </rPh>
    <phoneticPr fontId="2"/>
  </si>
  <si>
    <t>　○　助成事業とは関連のない事業についての調査・分析に関する経費、市場調査・分析を伴わ
　　ない経費、成果物のない経費、成果物を公社に提出できない経費は対象とはなりません。</t>
    <rPh sb="30" eb="32">
      <t>ケイヒ</t>
    </rPh>
    <rPh sb="33" eb="35">
      <t>シジョウ</t>
    </rPh>
    <rPh sb="35" eb="37">
      <t>チョウサ</t>
    </rPh>
    <rPh sb="38" eb="40">
      <t>ブンセキ</t>
    </rPh>
    <rPh sb="41" eb="42">
      <t>トモナ</t>
    </rPh>
    <rPh sb="48" eb="50">
      <t>ケイヒ</t>
    </rPh>
    <rPh sb="57" eb="59">
      <t>ケイヒ</t>
    </rPh>
    <rPh sb="73" eb="75">
      <t>ケイヒ</t>
    </rPh>
    <rPh sb="76" eb="78">
      <t>タイショウ</t>
    </rPh>
    <phoneticPr fontId="2"/>
  </si>
  <si>
    <t>令和　　年　　月　　日　</t>
    <rPh sb="0" eb="2">
      <t>レイワ</t>
    </rPh>
    <phoneticPr fontId="2"/>
  </si>
  <si>
    <t>２件目</t>
    <rPh sb="1" eb="3">
      <t>ケンメ</t>
    </rPh>
    <phoneticPr fontId="2"/>
  </si>
  <si>
    <t>３件目</t>
    <rPh sb="1" eb="3">
      <t>ケンメ</t>
    </rPh>
    <phoneticPr fontId="2"/>
  </si>
  <si>
    <t>令和　　年　　月</t>
    <rPh sb="0" eb="2">
      <t>レイワ</t>
    </rPh>
    <rPh sb="4" eb="5">
      <t>ネン</t>
    </rPh>
    <rPh sb="7" eb="8">
      <t>ガツ</t>
    </rPh>
    <phoneticPr fontId="2"/>
  </si>
  <si>
    <t>A 農業，林業</t>
    <phoneticPr fontId="2"/>
  </si>
  <si>
    <t>B 漁業</t>
    <phoneticPr fontId="2"/>
  </si>
  <si>
    <t>C 鉱業，採石業，砂利採取業</t>
    <phoneticPr fontId="2"/>
  </si>
  <si>
    <t>D 建設業</t>
    <phoneticPr fontId="2"/>
  </si>
  <si>
    <t>E 製造業</t>
    <phoneticPr fontId="2"/>
  </si>
  <si>
    <t>F 電気・ガス・熱供給・水道業</t>
    <phoneticPr fontId="2"/>
  </si>
  <si>
    <t>G 情報通信業</t>
    <phoneticPr fontId="2"/>
  </si>
  <si>
    <t>H 運輸業，郵便業</t>
    <phoneticPr fontId="2"/>
  </si>
  <si>
    <t>I 卸売業，小売業</t>
    <phoneticPr fontId="2"/>
  </si>
  <si>
    <t>J 金融業，保険業</t>
    <phoneticPr fontId="2"/>
  </si>
  <si>
    <t>K 不動産業，物品賃貸業</t>
    <phoneticPr fontId="2"/>
  </si>
  <si>
    <t>L 学術研究，専門・技術サービス業</t>
    <phoneticPr fontId="2"/>
  </si>
  <si>
    <t>M 宿泊業，飲食サービス業</t>
    <phoneticPr fontId="2"/>
  </si>
  <si>
    <t>N 生活関連サービス業，娯楽業</t>
    <phoneticPr fontId="2"/>
  </si>
  <si>
    <t>O 教育，学習支援業</t>
    <phoneticPr fontId="2"/>
  </si>
  <si>
    <t>P 医療，福祉</t>
    <phoneticPr fontId="2"/>
  </si>
  <si>
    <t>Q 複合サービス事業</t>
    <phoneticPr fontId="2"/>
  </si>
  <si>
    <t>R サービス業（他に分類されないもの）</t>
    <phoneticPr fontId="2"/>
  </si>
  <si>
    <t>S 公務（他に分類されるものを除く）</t>
    <phoneticPr fontId="2"/>
  </si>
  <si>
    <t>T 分類不能の産業</t>
    <phoneticPr fontId="2"/>
  </si>
  <si>
    <t>10 飲料・たばこ・飼料製造業</t>
  </si>
  <si>
    <t>11 繊維工業</t>
  </si>
  <si>
    <t>12 木材・木製品製造業（家具を除く）</t>
  </si>
  <si>
    <t>13 家具・装備品製造業</t>
  </si>
  <si>
    <t>14 パルプ・紙・紙加工品製造業</t>
  </si>
  <si>
    <t>15 印刷・同関連業</t>
  </si>
  <si>
    <t>16 化学工業</t>
  </si>
  <si>
    <t>17 石油製品・石炭製品製造業</t>
  </si>
  <si>
    <t>18 プラスチック製品製造業（別掲を除く）</t>
  </si>
  <si>
    <t>19 ゴム製品製造業</t>
  </si>
  <si>
    <t>20 なめし革・同製品・毛皮製造業</t>
  </si>
  <si>
    <t>21 窯業・土石製品製造業</t>
  </si>
  <si>
    <t>22 鉄鋼業</t>
  </si>
  <si>
    <t>23 非鉄金属製造業</t>
  </si>
  <si>
    <t>24 金属製品製造業</t>
  </si>
  <si>
    <t>25 はん用機械器具製造業</t>
  </si>
  <si>
    <t>26 生産用機械器具製造業</t>
  </si>
  <si>
    <t>27 業務用機械器具製造業</t>
  </si>
  <si>
    <t>28 電子部品・デバイス・電子回路製造業</t>
  </si>
  <si>
    <t>29 電気機械器具製造業</t>
  </si>
  <si>
    <t>30 情報通信機械器具製造業</t>
  </si>
  <si>
    <t>32 その他の製造業</t>
  </si>
  <si>
    <t>33 電気業</t>
  </si>
  <si>
    <t>34 ガス業</t>
  </si>
  <si>
    <t>35 熱供給業</t>
  </si>
  <si>
    <t>36 水道業</t>
  </si>
  <si>
    <t>37 通信業</t>
  </si>
  <si>
    <t>38 放送業</t>
  </si>
  <si>
    <t>39 情報サービス業</t>
  </si>
  <si>
    <t>40 インターネット附随サービス業</t>
  </si>
  <si>
    <t>41 映像・音声・文字情報制作業</t>
  </si>
  <si>
    <t>42 鉄道業</t>
  </si>
  <si>
    <t>43 道路旅客運送業</t>
  </si>
  <si>
    <t>44 道路貨物運送業</t>
  </si>
  <si>
    <t>45 水運業</t>
  </si>
  <si>
    <t>46 航空運輸業</t>
  </si>
  <si>
    <t>47 倉庫業</t>
  </si>
  <si>
    <t>48 運輸に附帯するサービス業</t>
  </si>
  <si>
    <t>49 郵便業（信書便事業を含む）</t>
  </si>
  <si>
    <t>50 各種商品卸売業</t>
  </si>
  <si>
    <t>51 繊維・衣服等卸売業</t>
  </si>
  <si>
    <t>52 飲食料品卸売業</t>
  </si>
  <si>
    <t>53 建築材料，鉱物・金属材料等卸売業</t>
  </si>
  <si>
    <t>54 機械器具卸売業</t>
  </si>
  <si>
    <t>55 その他の卸売業</t>
  </si>
  <si>
    <t>56 各種商品小売業</t>
  </si>
  <si>
    <t>57 織物・衣服・身の回り品小売業</t>
  </si>
  <si>
    <t>58 飲食料品小売業</t>
  </si>
  <si>
    <t>59 機械器具小売業</t>
  </si>
  <si>
    <t>60 その他の小売業</t>
  </si>
  <si>
    <t>61 無店舗小売業</t>
  </si>
  <si>
    <t>62 銀行業</t>
  </si>
  <si>
    <t>63 協同組織金融業</t>
  </si>
  <si>
    <t>64 貸金業，クレジットカード業等非預金信用機関</t>
  </si>
  <si>
    <t>65 金融商品取引業，商品先物取引業</t>
  </si>
  <si>
    <t>66 補助的金融業等</t>
  </si>
  <si>
    <t>67 保険業（保険媒介代理業，保険サービス業を含む）</t>
  </si>
  <si>
    <t>68 不動産取引業</t>
  </si>
  <si>
    <t>69 不動産賃貸業・管理業</t>
  </si>
  <si>
    <t>70 物品賃貸業</t>
  </si>
  <si>
    <t>71 学術・開発研究機関</t>
  </si>
  <si>
    <t>72 専門サービス業（他に分類されないもの）</t>
  </si>
  <si>
    <t>73 広告業</t>
  </si>
  <si>
    <t>74 技術サービス業（他に分類されないもの）</t>
  </si>
  <si>
    <t>75 宿泊業</t>
  </si>
  <si>
    <t>76 飲食店</t>
  </si>
  <si>
    <t>77 持ち帰り・配達飲食サービス業</t>
  </si>
  <si>
    <t>78 洗濯・理容・美容・浴場業</t>
  </si>
  <si>
    <t>79 その他の生活関連サービス業</t>
  </si>
  <si>
    <t>80 娯楽業</t>
  </si>
  <si>
    <t>81 学校教育</t>
  </si>
  <si>
    <t>82 その他の教育，学習支援業</t>
  </si>
  <si>
    <t>83 医療業</t>
  </si>
  <si>
    <t>84 保健衛生</t>
  </si>
  <si>
    <t>85 社会保険・社会福祉・介護事業</t>
  </si>
  <si>
    <t>86 郵便局</t>
  </si>
  <si>
    <t>87 協同組合（他に分類されないもの）</t>
  </si>
  <si>
    <t>88 廃棄物処理業</t>
  </si>
  <si>
    <t>89 自動車整備業</t>
  </si>
  <si>
    <t>90 機械等修理業（別掲を除く）</t>
  </si>
  <si>
    <t>91 職業紹介・労働者派遣業</t>
  </si>
  <si>
    <t>92 その他の事業サービス業</t>
  </si>
  <si>
    <t>93 政治・経済・文化団体</t>
  </si>
  <si>
    <t>94 宗教</t>
  </si>
  <si>
    <t>95 その他のサービス業</t>
  </si>
  <si>
    <t>96 外国公務</t>
  </si>
  <si>
    <t>97 国家公務</t>
  </si>
  <si>
    <t>98 地方公務</t>
  </si>
  <si>
    <t>99 分類不能の産業</t>
  </si>
  <si>
    <t xml:space="preserve"> </t>
  </si>
  <si>
    <t>大分類</t>
    <rPh sb="0" eb="1">
      <t>ダイ</t>
    </rPh>
    <rPh sb="1" eb="3">
      <t>ブンルイ</t>
    </rPh>
    <phoneticPr fontId="2"/>
  </si>
  <si>
    <t>01 農業</t>
    <phoneticPr fontId="2"/>
  </si>
  <si>
    <t>02 林業</t>
    <phoneticPr fontId="2"/>
  </si>
  <si>
    <t>03 漁業（水産養殖業を除く）</t>
    <phoneticPr fontId="2"/>
  </si>
  <si>
    <t>04 水産養殖業</t>
    <phoneticPr fontId="2"/>
  </si>
  <si>
    <t>05 鉱業，採石業，砂利採取業</t>
    <phoneticPr fontId="2"/>
  </si>
  <si>
    <t>06 総合工事業</t>
    <phoneticPr fontId="2"/>
  </si>
  <si>
    <t>07 職別工事業(設備工事業を除く)</t>
    <phoneticPr fontId="2"/>
  </si>
  <si>
    <t>08 設備工事業</t>
    <phoneticPr fontId="2"/>
  </si>
  <si>
    <t>09 食料品製造業</t>
    <phoneticPr fontId="2"/>
  </si>
  <si>
    <t xml:space="preserve">親権者名（氏名） </t>
    <phoneticPr fontId="2"/>
  </si>
  <si>
    <t>⑩　助成対象経費明細の内容</t>
    <rPh sb="2" eb="4">
      <t>ジョセイ</t>
    </rPh>
    <rPh sb="4" eb="6">
      <t>タイショウ</t>
    </rPh>
    <rPh sb="11" eb="13">
      <t>ナイヨウ</t>
    </rPh>
    <phoneticPr fontId="3"/>
  </si>
  <si>
    <t>歳</t>
    <rPh sb="0" eb="1">
      <t>サイ</t>
    </rPh>
    <phoneticPr fontId="2"/>
  </si>
  <si>
    <t>生年月日
及び年齢</t>
    <rPh sb="0" eb="4">
      <t>セイネンガッピ</t>
    </rPh>
    <rPh sb="5" eb="6">
      <t>オヨ</t>
    </rPh>
    <rPh sb="7" eb="9">
      <t>ネンレイ</t>
    </rPh>
    <phoneticPr fontId="2"/>
  </si>
  <si>
    <t>　　年　ヶ月</t>
    <rPh sb="2" eb="3">
      <t>ネン</t>
    </rPh>
    <rPh sb="5" eb="6">
      <t>ゲツ</t>
    </rPh>
    <phoneticPr fontId="2"/>
  </si>
  <si>
    <r>
      <rPr>
        <sz val="11"/>
        <rFont val="ＭＳ ゴシック"/>
        <family val="3"/>
        <charset val="128"/>
      </rPr>
      <t>　</t>
    </r>
    <r>
      <rPr>
        <u/>
        <sz val="11"/>
        <rFont val="ＭＳ ゴシック"/>
        <family val="3"/>
        <charset val="128"/>
      </rPr>
      <t>※　助成対象経費以外の経費については、表に適宜追記願います。</t>
    </r>
    <phoneticPr fontId="2"/>
  </si>
  <si>
    <r>
      <t>合計</t>
    </r>
    <r>
      <rPr>
        <sz val="10"/>
        <color rgb="FFFF0000"/>
        <rFont val="ＭＳ ゴシック"/>
        <family val="3"/>
        <charset val="128"/>
      </rPr>
      <t>※</t>
    </r>
    <rPh sb="0" eb="2">
      <t>ゴウケイ</t>
    </rPh>
    <phoneticPr fontId="3"/>
  </si>
  <si>
    <r>
      <t xml:space="preserve">個人事業の開業日
</t>
    </r>
    <r>
      <rPr>
        <sz val="9"/>
        <rFont val="ＭＳ ゴシック"/>
        <family val="3"/>
        <charset val="128"/>
      </rPr>
      <t>又は</t>
    </r>
    <r>
      <rPr>
        <sz val="11"/>
        <rFont val="ＭＳ ゴシック"/>
        <family val="3"/>
        <charset val="128"/>
      </rPr>
      <t xml:space="preserve"> 法人設立日</t>
    </r>
    <rPh sb="0" eb="4">
      <t>コジンジギョウ</t>
    </rPh>
    <rPh sb="5" eb="8">
      <t>カイギョウビ</t>
    </rPh>
    <rPh sb="9" eb="10">
      <t>マタ</t>
    </rPh>
    <rPh sb="12" eb="17">
      <t>ホウジンセツリツビ</t>
    </rPh>
    <phoneticPr fontId="2"/>
  </si>
  <si>
    <t>具体的な実施内容</t>
    <rPh sb="0" eb="3">
      <t>グタイテキ</t>
    </rPh>
    <rPh sb="4" eb="8">
      <t>ジッシナイヨウ</t>
    </rPh>
    <phoneticPr fontId="2"/>
  </si>
  <si>
    <t>実施時期</t>
    <rPh sb="0" eb="4">
      <t>ジッシジキ</t>
    </rPh>
    <phoneticPr fontId="2"/>
  </si>
  <si>
    <t>当年度</t>
    <rPh sb="0" eb="3">
      <t>トウネンド</t>
    </rPh>
    <phoneticPr fontId="2"/>
  </si>
  <si>
    <t>翌年度</t>
    <rPh sb="0" eb="3">
      <t>ヨクネンド</t>
    </rPh>
    <phoneticPr fontId="2"/>
  </si>
  <si>
    <t>翌々年度</t>
    <rPh sb="0" eb="4">
      <t>ヨクヨクネンド</t>
    </rPh>
    <phoneticPr fontId="2"/>
  </si>
  <si>
    <t>第１四半期</t>
    <rPh sb="0" eb="1">
      <t>ダイ</t>
    </rPh>
    <rPh sb="2" eb="5">
      <t>シハンキ</t>
    </rPh>
    <phoneticPr fontId="2"/>
  </si>
  <si>
    <t>第２四半期</t>
  </si>
  <si>
    <t>第３四半期</t>
  </si>
  <si>
    <t>第４四半期</t>
  </si>
  <si>
    <t>No</t>
    <phoneticPr fontId="2"/>
  </si>
  <si>
    <r>
      <t>ア　</t>
    </r>
    <r>
      <rPr>
        <u/>
        <sz val="11"/>
        <rFont val="ＭＳ ゴシック"/>
        <family val="3"/>
        <charset val="128"/>
      </rPr>
      <t>申請書提出日を基準として、申請される方の会計年度に応じ</t>
    </r>
    <r>
      <rPr>
        <sz val="11"/>
        <rFont val="ＭＳ ゴシック"/>
        <family val="3"/>
        <charset val="128"/>
      </rPr>
      <t>、事業スケジュールをご記入ください。
　具体的な実施内容をご記入ののち、その内容を実施する時期をプルダウンにて選択してください。
　</t>
    </r>
    <r>
      <rPr>
        <u/>
        <sz val="11"/>
        <rFont val="ＭＳ ゴシック"/>
        <family val="3"/>
        <charset val="128"/>
      </rPr>
      <t>※１つの実施内容につき、複数の実施時期をご選択いただくことも可能です。</t>
    </r>
    <r>
      <rPr>
        <sz val="11"/>
        <rFont val="ＭＳ ゴシック"/>
        <family val="3"/>
        <charset val="128"/>
      </rPr>
      <t xml:space="preserve">
イ　個人事業主の方及び創業前の個人で個人事業主として事業実施を予定される方は1月1日から12月31日
　までの期間が会計年度となります。</t>
    </r>
    <rPh sb="2" eb="5">
      <t>シンセイショ</t>
    </rPh>
    <rPh sb="5" eb="7">
      <t>テイシュツ</t>
    </rPh>
    <rPh sb="7" eb="8">
      <t>ビ</t>
    </rPh>
    <rPh sb="9" eb="11">
      <t>キジュン</t>
    </rPh>
    <rPh sb="15" eb="17">
      <t>シンセイ</t>
    </rPh>
    <rPh sb="20" eb="21">
      <t>カタ</t>
    </rPh>
    <rPh sb="22" eb="24">
      <t>カイケイ</t>
    </rPh>
    <rPh sb="24" eb="26">
      <t>ネンド</t>
    </rPh>
    <rPh sb="27" eb="28">
      <t>オウ</t>
    </rPh>
    <rPh sb="30" eb="32">
      <t>ジギョウ</t>
    </rPh>
    <rPh sb="40" eb="42">
      <t>キニュウ</t>
    </rPh>
    <rPh sb="49" eb="52">
      <t>グタイテキ</t>
    </rPh>
    <rPh sb="53" eb="57">
      <t>ジッシナイヨウ</t>
    </rPh>
    <rPh sb="59" eb="61">
      <t>キニュウ</t>
    </rPh>
    <rPh sb="70" eb="72">
      <t>ジッシ</t>
    </rPh>
    <rPh sb="74" eb="76">
      <t>ジキ</t>
    </rPh>
    <rPh sb="84" eb="86">
      <t>センタク</t>
    </rPh>
    <rPh sb="99" eb="103">
      <t>ジッシナイヨウ</t>
    </rPh>
    <rPh sb="107" eb="109">
      <t>フクスウ</t>
    </rPh>
    <rPh sb="110" eb="114">
      <t>ジッシジキ</t>
    </rPh>
    <rPh sb="116" eb="118">
      <t>センタク</t>
    </rPh>
    <rPh sb="125" eb="127">
      <t>カノウ</t>
    </rPh>
    <rPh sb="133" eb="135">
      <t>コジン</t>
    </rPh>
    <rPh sb="135" eb="138">
      <t>ジギョウヌシ</t>
    </rPh>
    <rPh sb="139" eb="140">
      <t>カタ</t>
    </rPh>
    <rPh sb="140" eb="141">
      <t>オヨ</t>
    </rPh>
    <rPh sb="142" eb="144">
      <t>ソウギョウ</t>
    </rPh>
    <rPh sb="144" eb="145">
      <t>マエ</t>
    </rPh>
    <rPh sb="146" eb="148">
      <t>コジン</t>
    </rPh>
    <rPh sb="149" eb="151">
      <t>コジン</t>
    </rPh>
    <rPh sb="151" eb="154">
      <t>ジギョウヌシ</t>
    </rPh>
    <rPh sb="157" eb="159">
      <t>ジギョウ</t>
    </rPh>
    <rPh sb="159" eb="161">
      <t>ジッシ</t>
    </rPh>
    <rPh sb="162" eb="164">
      <t>ヨテイ</t>
    </rPh>
    <rPh sb="167" eb="168">
      <t>カタ</t>
    </rPh>
    <rPh sb="189" eb="191">
      <t>カイケイ</t>
    </rPh>
    <phoneticPr fontId="3"/>
  </si>
  <si>
    <t xml:space="preserve">【記入例】
</t>
    <rPh sb="1" eb="4">
      <t>キニュウレイ</t>
    </rPh>
    <phoneticPr fontId="2"/>
  </si>
  <si>
    <t>○</t>
  </si>
  <si>
    <t>●●展示会出展</t>
    <rPh sb="2" eb="7">
      <t>テンジカイシュッテン</t>
    </rPh>
    <phoneticPr fontId="2"/>
  </si>
  <si>
    <t>ホームページ制作</t>
    <rPh sb="6" eb="8">
      <t>セイサク</t>
    </rPh>
    <phoneticPr fontId="2"/>
  </si>
  <si>
    <t>従業員１名採用（営業担当）</t>
    <rPh sb="0" eb="3">
      <t>ジュウギョウイン</t>
    </rPh>
    <rPh sb="4" eb="5">
      <t>メイ</t>
    </rPh>
    <rPh sb="5" eb="7">
      <t>サイヨウ</t>
    </rPh>
    <rPh sb="8" eb="12">
      <t>エイギョウタントウ</t>
    </rPh>
    <phoneticPr fontId="2"/>
  </si>
  <si>
    <t>●●にて販売開始</t>
    <rPh sb="4" eb="8">
      <t>ハンバイカイシ</t>
    </rPh>
    <phoneticPr fontId="2"/>
  </si>
  <si>
    <t>事業内容</t>
    <rPh sb="0" eb="2">
      <t>ジギョウ</t>
    </rPh>
    <rPh sb="2" eb="4">
      <t>ナイヨウ</t>
    </rPh>
    <phoneticPr fontId="2"/>
  </si>
  <si>
    <t>主たる取扱商品・サービス</t>
    <rPh sb="0" eb="1">
      <t>シュ</t>
    </rPh>
    <rPh sb="3" eb="5">
      <t>トリアツカイ</t>
    </rPh>
    <rPh sb="5" eb="7">
      <t>ショウヒン</t>
    </rPh>
    <phoneticPr fontId="2"/>
  </si>
  <si>
    <t>令和８年度第１回創業助成事業　申請書</t>
    <rPh sb="0" eb="2">
      <t>レイワ</t>
    </rPh>
    <rPh sb="3" eb="5">
      <t>ネンド</t>
    </rPh>
    <rPh sb="5" eb="6">
      <t>ダイ</t>
    </rPh>
    <rPh sb="7" eb="8">
      <t>カイ</t>
    </rPh>
    <phoneticPr fontId="2"/>
  </si>
  <si>
    <t>生年月日</t>
    <rPh sb="0" eb="4">
      <t>セイネンガッピ</t>
    </rPh>
    <phoneticPr fontId="2"/>
  </si>
  <si>
    <t>法人設立・開業年</t>
    <rPh sb="0" eb="4">
      <t>ホウジンセツリツ</t>
    </rPh>
    <rPh sb="5" eb="7">
      <t>カイギョウ</t>
    </rPh>
    <rPh sb="7" eb="8">
      <t>ドシ</t>
    </rPh>
    <phoneticPr fontId="2"/>
  </si>
  <si>
    <t>法人設立予定年</t>
    <rPh sb="0" eb="4">
      <t>ホウジンセツリツ</t>
    </rPh>
    <rPh sb="4" eb="7">
      <t>ヨテイネン</t>
    </rPh>
    <phoneticPr fontId="2"/>
  </si>
  <si>
    <t>月</t>
    <rPh sb="0" eb="1">
      <t>ツキ</t>
    </rPh>
    <phoneticPr fontId="2"/>
  </si>
  <si>
    <t>日</t>
    <rPh sb="0" eb="1">
      <t>ヒ</t>
    </rPh>
    <phoneticPr fontId="2"/>
  </si>
  <si>
    <t>年齢</t>
    <rPh sb="0" eb="2">
      <t>ネンレイ</t>
    </rPh>
    <phoneticPr fontId="2"/>
  </si>
  <si>
    <t>業態</t>
    <rPh sb="0" eb="2">
      <t>ギョウタイ</t>
    </rPh>
    <phoneticPr fontId="2"/>
  </si>
  <si>
    <t>所在地選択</t>
    <rPh sb="0" eb="3">
      <t>ショザイチ</t>
    </rPh>
    <rPh sb="3" eb="5">
      <t>センタク</t>
    </rPh>
    <phoneticPr fontId="2"/>
  </si>
  <si>
    <t>テストマーケティング</t>
    <phoneticPr fontId="2"/>
  </si>
  <si>
    <t>※注意※
↓申請書提出日を含む年度を当年度と
　してください。</t>
    <rPh sb="1" eb="3">
      <t>チュウイ</t>
    </rPh>
    <rPh sb="6" eb="9">
      <t>シンセイショ</t>
    </rPh>
    <rPh sb="9" eb="12">
      <t>テイシュツビ</t>
    </rPh>
    <rPh sb="13" eb="14">
      <t>フク</t>
    </rPh>
    <rPh sb="15" eb="17">
      <t>ネンド</t>
    </rPh>
    <rPh sb="18" eb="21">
      <t>トウネンド</t>
    </rPh>
    <phoneticPr fontId="2"/>
  </si>
  <si>
    <r>
      <t xml:space="preserve">職歴及び経歴
</t>
    </r>
    <r>
      <rPr>
        <sz val="10"/>
        <color theme="1"/>
        <rFont val="ＭＳ ゴシック"/>
        <family val="3"/>
        <charset val="128"/>
      </rPr>
      <t>（複数の代表者が存在する法人は、
申請する代表者に
ついて記入）</t>
    </r>
    <r>
      <rPr>
        <vertAlign val="superscript"/>
        <sz val="11"/>
        <rFont val="ＭＳ ゴシック"/>
        <family val="3"/>
        <charset val="128"/>
      </rPr>
      <t>※1</t>
    </r>
    <r>
      <rPr>
        <sz val="10"/>
        <color theme="1"/>
        <rFont val="ＭＳ ゴシック"/>
        <family val="3"/>
        <charset val="128"/>
      </rPr>
      <t xml:space="preserve">
・所属先
・所属期間
・代表期間</t>
    </r>
    <r>
      <rPr>
        <b/>
        <vertAlign val="superscript"/>
        <sz val="12"/>
        <color rgb="FFFF0000"/>
        <rFont val="ＭＳ ゴシック"/>
        <family val="3"/>
        <charset val="128"/>
      </rPr>
      <t>※2</t>
    </r>
    <r>
      <rPr>
        <sz val="11"/>
        <color theme="1"/>
        <rFont val="ＭＳ ゴシック"/>
        <family val="3"/>
        <charset val="128"/>
      </rPr>
      <t xml:space="preserve">
</t>
    </r>
    <phoneticPr fontId="2"/>
  </si>
  <si>
    <r>
      <rPr>
        <sz val="11"/>
        <rFont val="ＭＳ ゴシック"/>
        <family val="3"/>
        <charset val="128"/>
      </rPr>
      <t xml:space="preserve">左記の所属期間のうち
</t>
    </r>
    <r>
      <rPr>
        <b/>
        <u/>
        <sz val="11"/>
        <rFont val="ＭＳ ゴシック"/>
        <family val="3"/>
        <charset val="128"/>
      </rPr>
      <t>代表期間</t>
    </r>
    <r>
      <rPr>
        <b/>
        <vertAlign val="superscript"/>
        <sz val="12"/>
        <color rgb="FFFF0000"/>
        <rFont val="ＭＳ ゴシック"/>
        <family val="3"/>
        <charset val="128"/>
      </rPr>
      <t>※2</t>
    </r>
    <r>
      <rPr>
        <b/>
        <sz val="9"/>
        <color theme="1"/>
        <rFont val="ＭＳ ゴシック"/>
        <family val="3"/>
        <charset val="128"/>
      </rPr>
      <t xml:space="preserve">
※代表期間が通算5年以上の場合、申請不可</t>
    </r>
    <rPh sb="0" eb="2">
      <t>サキ</t>
    </rPh>
    <rPh sb="3" eb="5">
      <t>ショゾク</t>
    </rPh>
    <rPh sb="5" eb="7">
      <t>キカン</t>
    </rPh>
    <rPh sb="11" eb="13">
      <t>ダイヒョウ</t>
    </rPh>
    <rPh sb="13" eb="15">
      <t>キカン</t>
    </rPh>
    <rPh sb="19" eb="21">
      <t>ダイヒョウ</t>
    </rPh>
    <rPh sb="21" eb="23">
      <t>キカン</t>
    </rPh>
    <rPh sb="24" eb="26">
      <t>ツウサン</t>
    </rPh>
    <rPh sb="27" eb="28">
      <t>ネン</t>
    </rPh>
    <rPh sb="28" eb="30">
      <t>イジョウ</t>
    </rPh>
    <rPh sb="31" eb="33">
      <t>バアイ</t>
    </rPh>
    <rPh sb="34" eb="36">
      <t>シンセイ</t>
    </rPh>
    <rPh sb="36" eb="38">
      <t>フカ</t>
    </rPh>
    <phoneticPr fontId="2"/>
  </si>
  <si>
    <t>前期繰越</t>
    <rPh sb="0" eb="2">
      <t>ゼンキ</t>
    </rPh>
    <rPh sb="2" eb="4">
      <t>クリコシ</t>
    </rPh>
    <phoneticPr fontId="3"/>
  </si>
  <si>
    <t>東京都が設置した創業支援施設への入居</t>
    <phoneticPr fontId="2"/>
  </si>
  <si>
    <t>東京都が実施する「TCIC IP INNOVATION AWARD」におけるファイナリスト進出</t>
    <rPh sb="0" eb="3">
      <t>トウキョウト</t>
    </rPh>
    <rPh sb="4" eb="6">
      <t>ジッシ</t>
    </rPh>
    <rPh sb="45" eb="47">
      <t>シンシュツ</t>
    </rPh>
    <phoneticPr fontId="2"/>
  </si>
  <si>
    <t>小計</t>
    <rPh sb="0" eb="2">
      <t>ショウケイ</t>
    </rPh>
    <phoneticPr fontId="2"/>
  </si>
  <si>
    <t>合計</t>
    <rPh sb="0" eb="2">
      <t>ゴウケイ</t>
    </rPh>
    <phoneticPr fontId="3"/>
  </si>
  <si>
    <r>
      <t>　イ　助成事業以外に事業がある場合は、積算根拠に助成事業とそれ以外の事業の内訳もご記入ください。　</t>
    </r>
    <r>
      <rPr>
        <b/>
        <sz val="11"/>
        <rFont val="ＭＳ ゴシック"/>
        <family val="3"/>
        <charset val="128"/>
      </rPr>
      <t>（単位：千円）</t>
    </r>
    <rPh sb="3" eb="5">
      <t>ジョセイ</t>
    </rPh>
    <rPh sb="5" eb="7">
      <t>ジギョウ</t>
    </rPh>
    <rPh sb="7" eb="9">
      <t>イガイ</t>
    </rPh>
    <rPh sb="10" eb="12">
      <t>ジギョウ</t>
    </rPh>
    <rPh sb="15" eb="17">
      <t>バアイ</t>
    </rPh>
    <rPh sb="19" eb="21">
      <t>セキサン</t>
    </rPh>
    <rPh sb="21" eb="23">
      <t>コンキョ</t>
    </rPh>
    <rPh sb="24" eb="26">
      <t>ジョセイ</t>
    </rPh>
    <rPh sb="26" eb="28">
      <t>ジギョウ</t>
    </rPh>
    <rPh sb="31" eb="33">
      <t>イガイ</t>
    </rPh>
    <rPh sb="34" eb="36">
      <t>ジギョウ</t>
    </rPh>
    <rPh sb="37" eb="39">
      <t>ウチワケ</t>
    </rPh>
    <rPh sb="41" eb="43">
      <t>キニュウ</t>
    </rPh>
    <rPh sb="50" eb="52">
      <t>タンイ</t>
    </rPh>
    <rPh sb="53" eb="55">
      <t>センエン</t>
    </rPh>
    <phoneticPr fontId="3"/>
  </si>
  <si>
    <r>
      <t>金額</t>
    </r>
    <r>
      <rPr>
        <b/>
        <sz val="10"/>
        <rFont val="ＭＳ ゴシック"/>
        <family val="3"/>
        <charset val="128"/>
      </rPr>
      <t>(単位：千円）</t>
    </r>
    <rPh sb="0" eb="2">
      <t>キンガク</t>
    </rPh>
    <rPh sb="3" eb="5">
      <t>タンイ</t>
    </rPh>
    <rPh sb="6" eb="7">
      <t>セン</t>
    </rPh>
    <rPh sb="7" eb="8">
      <t>エン</t>
    </rPh>
    <phoneticPr fontId="3"/>
  </si>
  <si>
    <t>　ア　申請書提出日を基準として、申請される方の会計年度に応じ、資金繰りをご記入ください。</t>
    <rPh sb="3" eb="5">
      <t>シンセイ</t>
    </rPh>
    <rPh sb="5" eb="6">
      <t>ショ</t>
    </rPh>
    <rPh sb="6" eb="8">
      <t>テイシュツ</t>
    </rPh>
    <rPh sb="8" eb="9">
      <t>ビ</t>
    </rPh>
    <rPh sb="10" eb="12">
      <t>キジュン</t>
    </rPh>
    <rPh sb="16" eb="18">
      <t>シンセイ</t>
    </rPh>
    <rPh sb="21" eb="22">
      <t>カタ</t>
    </rPh>
    <rPh sb="23" eb="25">
      <t>カイケイ</t>
    </rPh>
    <rPh sb="25" eb="27">
      <t>ネンド</t>
    </rPh>
    <rPh sb="28" eb="29">
      <t>オウ</t>
    </rPh>
    <rPh sb="31" eb="33">
      <t>シキン</t>
    </rPh>
    <rPh sb="33" eb="34">
      <t>グ</t>
    </rPh>
    <rPh sb="37" eb="39">
      <t>キニュウ</t>
    </rPh>
    <phoneticPr fontId="3"/>
  </si>
  <si>
    <t>第1四半期</t>
    <rPh sb="0" eb="1">
      <t>ダイ</t>
    </rPh>
    <rPh sb="2" eb="5">
      <t>シハンキ</t>
    </rPh>
    <phoneticPr fontId="3"/>
  </si>
  <si>
    <t>第2四半期</t>
    <rPh sb="0" eb="1">
      <t>ダイ</t>
    </rPh>
    <rPh sb="2" eb="5">
      <t>シハンキ</t>
    </rPh>
    <phoneticPr fontId="3"/>
  </si>
  <si>
    <t>第3四半期</t>
    <rPh sb="0" eb="1">
      <t>ダイ</t>
    </rPh>
    <rPh sb="2" eb="5">
      <t>シハンキ</t>
    </rPh>
    <phoneticPr fontId="3"/>
  </si>
  <si>
    <t>第4四半期</t>
    <rPh sb="0" eb="1">
      <t>ダイ</t>
    </rPh>
    <rPh sb="2" eb="5">
      <t>シハンキ</t>
    </rPh>
    <phoneticPr fontId="3"/>
  </si>
  <si>
    <t>東京都が実施する「世界に羽ばたくアニメーター等の育成支援事業」において、「現代版トキワ荘」起業家育成プログムに採択された方</t>
    <rPh sb="0" eb="3">
      <t>トウキョウト</t>
    </rPh>
    <rPh sb="4" eb="6">
      <t>ジッシ</t>
    </rPh>
    <rPh sb="9" eb="11">
      <t>セカイ</t>
    </rPh>
    <rPh sb="12" eb="13">
      <t>ハ</t>
    </rPh>
    <rPh sb="22" eb="23">
      <t>ナド</t>
    </rPh>
    <rPh sb="24" eb="30">
      <t>イクセイシエンジギョウ</t>
    </rPh>
    <rPh sb="37" eb="40">
      <t>ゲンダイバン</t>
    </rPh>
    <rPh sb="43" eb="44">
      <t>ソウ</t>
    </rPh>
    <rPh sb="45" eb="48">
      <t>キギョウカ</t>
    </rPh>
    <rPh sb="48" eb="50">
      <t>イクセイ</t>
    </rPh>
    <rPh sb="55" eb="57">
      <t>サイタク</t>
    </rPh>
    <rPh sb="60" eb="61">
      <t>カタ</t>
    </rPh>
    <phoneticPr fontId="2"/>
  </si>
  <si>
    <t>東京都が実施する「TOKYO STARTUP GATEWAY」におけるセミファイナリスト進出</t>
    <rPh sb="0" eb="3">
      <t>トウキョウト</t>
    </rPh>
    <rPh sb="4" eb="6">
      <t>ジッシ</t>
    </rPh>
    <phoneticPr fontId="2"/>
  </si>
  <si>
    <r>
      <t>○　月給制従業員に係る一人あたり月額給与をご記入ください。
　ただし、対象経費として認められるのは、</t>
    </r>
    <r>
      <rPr>
        <b/>
        <sz val="11"/>
        <rFont val="ＭＳ ゴシック"/>
        <family val="3"/>
        <charset val="128"/>
      </rPr>
      <t>一人あたり月額給与３５万円が限度</t>
    </r>
    <r>
      <rPr>
        <sz val="11"/>
        <rFont val="ＭＳ ゴシック"/>
        <family val="3"/>
        <charset val="128"/>
      </rPr>
      <t>です。</t>
    </r>
    <rPh sb="2" eb="4">
      <t>ゲッキュウ</t>
    </rPh>
    <rPh sb="4" eb="5">
      <t>セイ</t>
    </rPh>
    <rPh sb="5" eb="8">
      <t>ジュウギョウイン</t>
    </rPh>
    <phoneticPr fontId="3"/>
  </si>
  <si>
    <t>　○　出願に関する調査、審査請求、登録、及び権利維持に関する経費は、対象とはなりません。</t>
    <phoneticPr fontId="3"/>
  </si>
  <si>
    <r>
      <t>○　日給制従業員・時給制従業員に係る一人あたり日額賃金をご記入ください。
　ただし、対象経費として認められるのは、</t>
    </r>
    <r>
      <rPr>
        <b/>
        <sz val="11"/>
        <rFont val="ＭＳ ゴシック"/>
        <family val="3"/>
        <charset val="128"/>
      </rPr>
      <t>一人あたり日額8,000円が限度</t>
    </r>
    <r>
      <rPr>
        <sz val="11"/>
        <rFont val="ＭＳ ゴシック"/>
        <family val="3"/>
        <charset val="128"/>
      </rPr>
      <t>です。</t>
    </r>
    <rPh sb="2" eb="5">
      <t>ニッキュウセイ</t>
    </rPh>
    <rPh sb="9" eb="12">
      <t>ジキュウセイ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</si>
</sst>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0_ "/>
    <numFmt numFmtId="179" formatCode="#,##0;[Red]#,##0"/>
  </numFmts>
  <fonts count="36" x14ac:knownFonts="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name val="ＭＳ ゴシック"/>
      <family val="3"/>
      <charset val="128"/>
    </font>
    <font>
      <sz val="11"/>
      <color theme="1"/>
      <name val="ＭＳ Ｐゴシック"/>
      <family val="2"/>
      <scheme val="minor"/>
    </font>
    <font>
      <sz val="11"/>
      <color theme="1"/>
      <name val="ＭＳ ゴシック"/>
      <family val="3"/>
      <charset val="128"/>
    </font>
    <font>
      <b/>
      <sz val="11"/>
      <name val="ＭＳ ゴシック"/>
      <family val="3"/>
      <charset val="128"/>
    </font>
    <font>
      <b/>
      <u/>
      <sz val="11"/>
      <name val="ＭＳ ゴシック"/>
      <family val="3"/>
      <charset val="128"/>
    </font>
    <font>
      <sz val="10"/>
      <name val="ＭＳ ゴシック"/>
      <family val="3"/>
      <charset val="128"/>
    </font>
    <font>
      <u/>
      <sz val="11"/>
      <name val="ＭＳ ゴシック"/>
      <family val="3"/>
      <charset val="128"/>
    </font>
    <font>
      <sz val="10"/>
      <color theme="1"/>
      <name val="ＭＳ ゴシック"/>
      <family val="3"/>
      <charset val="128"/>
    </font>
    <font>
      <sz val="14"/>
      <color rgb="FFFF0000"/>
      <name val="ＭＳ ゴシック"/>
      <family val="3"/>
      <charset val="128"/>
    </font>
    <font>
      <sz val="11"/>
      <color theme="0"/>
      <name val="ＭＳ ゴシック"/>
      <family val="3"/>
      <charset val="128"/>
    </font>
    <font>
      <b/>
      <sz val="14"/>
      <name val="ＭＳ ゴシック"/>
      <family val="3"/>
      <charset val="128"/>
    </font>
    <font>
      <b/>
      <sz val="18"/>
      <name val="ＭＳ ゴシック"/>
      <family val="3"/>
      <charset val="128"/>
    </font>
    <font>
      <b/>
      <sz val="12"/>
      <name val="ＭＳ ゴシック"/>
      <family val="3"/>
      <charset val="128"/>
    </font>
    <font>
      <sz val="9"/>
      <color theme="1"/>
      <name val="ＭＳ ゴシック"/>
      <family val="3"/>
      <charset val="128"/>
    </font>
    <font>
      <u/>
      <sz val="11"/>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9"/>
      <name val="ＭＳ ゴシック"/>
      <family val="3"/>
      <charset val="128"/>
    </font>
    <font>
      <sz val="8"/>
      <name val="ＭＳ ゴシック"/>
      <family val="3"/>
      <charset val="128"/>
    </font>
    <font>
      <b/>
      <sz val="11"/>
      <color theme="0"/>
      <name val="ＭＳ ゴシック"/>
      <family val="3"/>
      <charset val="128"/>
    </font>
    <font>
      <b/>
      <sz val="18"/>
      <color rgb="FFFF0000"/>
      <name val="ＭＳ ゴシック"/>
      <family val="3"/>
      <charset val="128"/>
    </font>
    <font>
      <sz val="24"/>
      <color rgb="FFFF0000"/>
      <name val="ＭＳ ゴシック"/>
      <family val="3"/>
      <charset val="128"/>
    </font>
    <font>
      <sz val="6"/>
      <name val="ＭＳ ゴシック"/>
      <family val="3"/>
      <charset val="128"/>
    </font>
    <font>
      <b/>
      <sz val="10"/>
      <name val="ＭＳ ゴシック"/>
      <family val="3"/>
      <charset val="128"/>
    </font>
    <font>
      <b/>
      <sz val="6"/>
      <name val="ＭＳ ゴシック"/>
      <family val="3"/>
      <charset val="128"/>
    </font>
    <font>
      <b/>
      <sz val="11"/>
      <color rgb="FFFF0000"/>
      <name val="ＭＳ ゴシック"/>
      <family val="3"/>
      <charset val="128"/>
    </font>
    <font>
      <vertAlign val="superscript"/>
      <sz val="11"/>
      <name val="ＭＳ ゴシック"/>
      <family val="3"/>
      <charset val="128"/>
    </font>
    <font>
      <sz val="14.5"/>
      <name val="ＭＳ ゴシック"/>
      <family val="3"/>
      <charset val="128"/>
    </font>
    <font>
      <b/>
      <sz val="11"/>
      <color rgb="FFFF2929"/>
      <name val="ＭＳ ゴシック"/>
      <family val="3"/>
      <charset val="128"/>
    </font>
    <font>
      <b/>
      <sz val="9"/>
      <color theme="1"/>
      <name val="ＭＳ ゴシック"/>
      <family val="3"/>
      <charset val="128"/>
    </font>
    <font>
      <sz val="10"/>
      <color rgb="FFFF0000"/>
      <name val="ＭＳ ゴシック"/>
      <family val="3"/>
      <charset val="128"/>
    </font>
    <font>
      <b/>
      <vertAlign val="superscript"/>
      <sz val="12"/>
      <color rgb="FFFF0000"/>
      <name val="ＭＳ ゴシック"/>
      <family val="3"/>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9"/>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3" tint="0.79998168889431442"/>
        <bgColor indexed="64"/>
      </patternFill>
    </fill>
  </fills>
  <borders count="1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hair">
        <color indexed="64"/>
      </right>
      <top style="hair">
        <color indexed="64"/>
      </top>
      <bottom style="thin">
        <color indexed="64"/>
      </bottom>
      <diagonal/>
    </border>
    <border>
      <left style="thin">
        <color rgb="FFFF0000"/>
      </left>
      <right style="thin">
        <color rgb="FFFF0000"/>
      </right>
      <top/>
      <bottom/>
      <diagonal/>
    </border>
    <border>
      <left style="medium">
        <color indexed="64"/>
      </left>
      <right style="thin">
        <color theme="1"/>
      </right>
      <top style="medium">
        <color indexed="64"/>
      </top>
      <bottom style="medium">
        <color indexed="64"/>
      </bottom>
      <diagonal/>
    </border>
    <border>
      <left style="thin">
        <color theme="1"/>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style="thin">
        <color theme="1"/>
      </left>
      <right style="thin">
        <color theme="1"/>
      </right>
      <top style="thin">
        <color theme="1"/>
      </top>
      <bottom style="medium">
        <color theme="1"/>
      </bottom>
      <diagonal/>
    </border>
    <border>
      <left style="thin">
        <color theme="1"/>
      </left>
      <right style="thin">
        <color theme="1"/>
      </right>
      <top style="thin">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style="hair">
        <color theme="1"/>
      </top>
      <bottom style="medium">
        <color theme="1"/>
      </bottom>
      <diagonal/>
    </border>
    <border>
      <left style="medium">
        <color indexed="64"/>
      </left>
      <right style="thin">
        <color theme="1"/>
      </right>
      <top style="medium">
        <color indexed="64"/>
      </top>
      <bottom/>
      <diagonal/>
    </border>
    <border>
      <left style="thin">
        <color theme="1"/>
      </left>
      <right style="thin">
        <color theme="1"/>
      </right>
      <top style="medium">
        <color indexed="64"/>
      </top>
      <bottom/>
      <diagonal/>
    </border>
    <border>
      <left style="thin">
        <color theme="1"/>
      </left>
      <right style="medium">
        <color indexed="64"/>
      </right>
      <top style="medium">
        <color indexed="64"/>
      </top>
      <bottom/>
      <diagonal/>
    </border>
    <border>
      <left style="medium">
        <color indexed="64"/>
      </left>
      <right style="thin">
        <color theme="1"/>
      </right>
      <top style="thin">
        <color theme="1"/>
      </top>
      <bottom style="thin">
        <color rgb="FFFF0000"/>
      </bottom>
      <diagonal/>
    </border>
    <border>
      <left style="medium">
        <color indexed="64"/>
      </left>
      <right style="thin">
        <color theme="1"/>
      </right>
      <top style="thin">
        <color rgb="FFFF0000"/>
      </top>
      <bottom style="thin">
        <color rgb="FFFF0000"/>
      </bottom>
      <diagonal/>
    </border>
    <border>
      <left style="medium">
        <color indexed="64"/>
      </left>
      <right style="thin">
        <color theme="1"/>
      </right>
      <top style="thin">
        <color rgb="FFFF0000"/>
      </top>
      <bottom style="thin">
        <color theme="1"/>
      </bottom>
      <diagonal/>
    </border>
    <border>
      <left style="medium">
        <color indexed="64"/>
      </left>
      <right style="thin">
        <color theme="1"/>
      </right>
      <top style="thin">
        <color theme="1"/>
      </top>
      <bottom style="medium">
        <color theme="1"/>
      </bottom>
      <diagonal/>
    </border>
    <border>
      <left style="thin">
        <color theme="1"/>
      </left>
      <right style="medium">
        <color indexed="64"/>
      </right>
      <top style="thin">
        <color theme="1"/>
      </top>
      <bottom style="medium">
        <color theme="1"/>
      </bottom>
      <diagonal/>
    </border>
    <border>
      <left style="medium">
        <color indexed="64"/>
      </left>
      <right style="thin">
        <color rgb="FFFF0000"/>
      </right>
      <top/>
      <bottom/>
      <diagonal/>
    </border>
    <border>
      <left style="thin">
        <color rgb="FFFF0000"/>
      </left>
      <right style="medium">
        <color indexed="64"/>
      </right>
      <top/>
      <bottom/>
      <diagonal/>
    </border>
    <border>
      <left style="medium">
        <color indexed="64"/>
      </left>
      <right style="thin">
        <color theme="1"/>
      </right>
      <top style="thin">
        <color theme="1"/>
      </top>
      <bottom/>
      <diagonal/>
    </border>
    <border>
      <left style="thin">
        <color theme="1"/>
      </left>
      <right style="medium">
        <color indexed="64"/>
      </right>
      <top style="thin">
        <color theme="1"/>
      </top>
      <bottom style="hair">
        <color theme="1"/>
      </bottom>
      <diagonal/>
    </border>
    <border>
      <left style="medium">
        <color indexed="64"/>
      </left>
      <right style="thin">
        <color theme="1"/>
      </right>
      <top/>
      <bottom/>
      <diagonal/>
    </border>
    <border>
      <left style="thin">
        <color theme="1"/>
      </left>
      <right style="medium">
        <color indexed="64"/>
      </right>
      <top style="hair">
        <color theme="1"/>
      </top>
      <bottom style="hair">
        <color theme="1"/>
      </bottom>
      <diagonal/>
    </border>
    <border>
      <left style="thin">
        <color theme="1"/>
      </left>
      <right style="medium">
        <color indexed="64"/>
      </right>
      <top style="hair">
        <color theme="1"/>
      </top>
      <bottom style="thin">
        <color theme="1"/>
      </bottom>
      <diagonal/>
    </border>
    <border>
      <left style="medium">
        <color indexed="64"/>
      </left>
      <right style="thin">
        <color theme="1"/>
      </right>
      <top/>
      <bottom style="thin">
        <color theme="1"/>
      </bottom>
      <diagonal/>
    </border>
    <border>
      <left style="medium">
        <color indexed="64"/>
      </left>
      <right style="thin">
        <color theme="1"/>
      </right>
      <top/>
      <bottom style="hair">
        <color rgb="FFFF0000"/>
      </bottom>
      <diagonal/>
    </border>
    <border>
      <left style="medium">
        <color indexed="64"/>
      </left>
      <right style="thin">
        <color theme="1"/>
      </right>
      <top style="hair">
        <color rgb="FFFF0000"/>
      </top>
      <bottom style="hair">
        <color rgb="FFFF0000"/>
      </bottom>
      <diagonal/>
    </border>
    <border>
      <left style="medium">
        <color indexed="64"/>
      </left>
      <right style="thin">
        <color theme="1"/>
      </right>
      <top style="hair">
        <color rgb="FFFF0000"/>
      </top>
      <bottom style="thin">
        <color theme="1"/>
      </bottom>
      <diagonal/>
    </border>
    <border>
      <left style="medium">
        <color indexed="64"/>
      </left>
      <right style="thin">
        <color theme="1"/>
      </right>
      <top style="thin">
        <color theme="1"/>
      </top>
      <bottom style="hair">
        <color theme="1"/>
      </bottom>
      <diagonal/>
    </border>
    <border>
      <left style="medium">
        <color indexed="64"/>
      </left>
      <right style="thin">
        <color theme="1"/>
      </right>
      <top style="hair">
        <color theme="1"/>
      </top>
      <bottom/>
      <diagonal/>
    </border>
    <border>
      <left style="thin">
        <color theme="1"/>
      </left>
      <right style="medium">
        <color indexed="64"/>
      </right>
      <top style="hair">
        <color theme="1"/>
      </top>
      <bottom/>
      <diagonal/>
    </border>
    <border>
      <left style="medium">
        <color indexed="64"/>
      </left>
      <right style="thin">
        <color theme="1"/>
      </right>
      <top style="hair">
        <color theme="1"/>
      </top>
      <bottom style="medium">
        <color theme="1"/>
      </bottom>
      <diagonal/>
    </border>
    <border>
      <left style="thin">
        <color theme="1"/>
      </left>
      <right style="medium">
        <color indexed="64"/>
      </right>
      <top style="hair">
        <color theme="1"/>
      </top>
      <bottom style="medium">
        <color theme="1"/>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bottom style="thin">
        <color theme="1"/>
      </bottom>
      <diagonal/>
    </border>
    <border>
      <left/>
      <right style="thin">
        <color theme="1"/>
      </right>
      <top style="thin">
        <color theme="1"/>
      </top>
      <bottom style="double">
        <color indexed="64"/>
      </bottom>
      <diagonal/>
    </border>
    <border>
      <left style="thin">
        <color rgb="FFFF0000"/>
      </left>
      <right style="thin">
        <color theme="1"/>
      </right>
      <top style="thin">
        <color theme="1"/>
      </top>
      <bottom style="thin">
        <color theme="1"/>
      </bottom>
      <diagonal/>
    </border>
    <border>
      <left style="thin">
        <color rgb="FFFF0000"/>
      </left>
      <right style="thin">
        <color rgb="FFFF0000"/>
      </right>
      <top style="thin">
        <color theme="1"/>
      </top>
      <bottom style="thin">
        <color theme="1"/>
      </bottom>
      <diagonal/>
    </border>
    <border>
      <left style="thin">
        <color theme="1"/>
      </left>
      <right style="thin">
        <color rgb="FFFF0000"/>
      </right>
      <top style="thin">
        <color theme="1"/>
      </top>
      <bottom style="thin">
        <color theme="1"/>
      </bottom>
      <diagonal/>
    </border>
    <border>
      <left style="thin">
        <color rgb="FFFF0000"/>
      </left>
      <right/>
      <top style="thin">
        <color theme="1"/>
      </top>
      <bottom style="thin">
        <color theme="1"/>
      </bottom>
      <diagonal/>
    </border>
    <border>
      <left/>
      <right style="thin">
        <color rgb="FFFF0000"/>
      </right>
      <top style="thin">
        <color theme="1"/>
      </top>
      <bottom style="thin">
        <color theme="1"/>
      </bottom>
      <diagonal/>
    </border>
    <border>
      <left style="thin">
        <color rgb="FFFF0000"/>
      </left>
      <right style="thin">
        <color theme="1"/>
      </right>
      <top/>
      <bottom style="thin">
        <color theme="1"/>
      </bottom>
      <diagonal/>
    </border>
    <border>
      <left style="thin">
        <color rgb="FFFF0000"/>
      </left>
      <right style="thin">
        <color rgb="FFFF0000"/>
      </right>
      <top/>
      <bottom style="thin">
        <color theme="1"/>
      </bottom>
      <diagonal/>
    </border>
    <border>
      <left style="thin">
        <color theme="1"/>
      </left>
      <right style="thin">
        <color rgb="FFFF0000"/>
      </right>
      <top/>
      <bottom style="thin">
        <color theme="1"/>
      </bottom>
      <diagonal/>
    </border>
    <border>
      <left style="thin">
        <color rgb="FFFF0000"/>
      </left>
      <right/>
      <top/>
      <bottom style="thin">
        <color theme="1"/>
      </bottom>
      <diagonal/>
    </border>
    <border>
      <left/>
      <right style="thin">
        <color rgb="FFFF0000"/>
      </right>
      <top/>
      <bottom style="thin">
        <color theme="1"/>
      </bottom>
      <diagonal/>
    </border>
    <border>
      <left/>
      <right style="thin">
        <color theme="1"/>
      </right>
      <top/>
      <bottom/>
      <diagonal/>
    </border>
    <border>
      <left style="thin">
        <color rgb="FFFF0000"/>
      </left>
      <right style="thin">
        <color theme="1"/>
      </right>
      <top style="thin">
        <color rgb="FFFF0000"/>
      </top>
      <bottom style="thin">
        <color theme="1"/>
      </bottom>
      <diagonal/>
    </border>
    <border>
      <left style="thin">
        <color rgb="FFFF0000"/>
      </left>
      <right style="thin">
        <color rgb="FFFF0000"/>
      </right>
      <top style="thin">
        <color rgb="FFFF0000"/>
      </top>
      <bottom style="thin">
        <color theme="1"/>
      </bottom>
      <diagonal/>
    </border>
    <border>
      <left style="thin">
        <color theme="1"/>
      </left>
      <right style="thin">
        <color rgb="FFFF0000"/>
      </right>
      <top style="thin">
        <color rgb="FFFF0000"/>
      </top>
      <bottom style="thin">
        <color theme="1"/>
      </bottom>
      <diagonal/>
    </border>
    <border>
      <left style="thin">
        <color rgb="FFFF0000"/>
      </left>
      <right/>
      <top style="thin">
        <color rgb="FFFF0000"/>
      </top>
      <bottom style="thin">
        <color theme="1"/>
      </bottom>
      <diagonal/>
    </border>
    <border>
      <left style="thin">
        <color rgb="FFFF0000"/>
      </left>
      <right style="thin">
        <color theme="1"/>
      </right>
      <top style="thin">
        <color theme="1"/>
      </top>
      <bottom style="thin">
        <color rgb="FFFF0000"/>
      </bottom>
      <diagonal/>
    </border>
    <border>
      <left style="thin">
        <color rgb="FFFF0000"/>
      </left>
      <right style="thin">
        <color rgb="FFFF0000"/>
      </right>
      <top style="thin">
        <color theme="1"/>
      </top>
      <bottom style="thin">
        <color rgb="FFFF0000"/>
      </bottom>
      <diagonal/>
    </border>
    <border>
      <left style="thin">
        <color theme="1"/>
      </left>
      <right style="thin">
        <color rgb="FFFF0000"/>
      </right>
      <top style="thin">
        <color theme="1"/>
      </top>
      <bottom style="thin">
        <color rgb="FFFF0000"/>
      </bottom>
      <diagonal/>
    </border>
    <border>
      <left style="thin">
        <color rgb="FFFF0000"/>
      </left>
      <right/>
      <top style="thin">
        <color theme="1"/>
      </top>
      <bottom style="thin">
        <color rgb="FFFF0000"/>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double">
        <color indexed="64"/>
      </top>
      <bottom style="thin">
        <color indexed="64"/>
      </bottom>
      <diagonal/>
    </border>
    <border>
      <left style="thin">
        <color indexed="64"/>
      </left>
      <right style="thin">
        <color theme="1"/>
      </right>
      <top style="double">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indexed="64"/>
      </right>
      <top style="thin">
        <color theme="1"/>
      </top>
      <bottom style="double">
        <color indexed="64"/>
      </bottom>
      <diagonal/>
    </border>
    <border>
      <left style="thin">
        <color indexed="64"/>
      </left>
      <right/>
      <top style="hair">
        <color indexed="64"/>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style="thin">
        <color theme="1"/>
      </left>
      <right style="thin">
        <color theme="1"/>
      </right>
      <top style="thin">
        <color theme="1"/>
      </top>
      <bottom style="double">
        <color indexed="64"/>
      </bottom>
      <diagonal/>
    </border>
    <border>
      <left style="thin">
        <color theme="1"/>
      </left>
      <right/>
      <top/>
      <bottom/>
      <diagonal/>
    </border>
    <border>
      <left/>
      <right/>
      <top/>
      <bottom style="double">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diagonalUp="1">
      <left/>
      <right style="medium">
        <color indexed="64"/>
      </right>
      <top style="thin">
        <color indexed="64"/>
      </top>
      <bottom style="thin">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s>
  <cellStyleXfs count="7">
    <xf numFmtId="0" fontId="0" fillId="0" borderId="0"/>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38" fontId="19" fillId="0" borderId="0" applyFont="0" applyFill="0" applyBorder="0" applyAlignment="0" applyProtection="0">
      <alignment vertical="center"/>
    </xf>
    <xf numFmtId="0" fontId="19" fillId="0" borderId="0"/>
    <xf numFmtId="0" fontId="5" fillId="0" borderId="0"/>
  </cellStyleXfs>
  <cellXfs count="795">
    <xf numFmtId="0" fontId="0" fillId="0" borderId="0" xfId="0"/>
    <xf numFmtId="0" fontId="4" fillId="0" borderId="0" xfId="1" applyFont="1">
      <alignment vertical="center"/>
    </xf>
    <xf numFmtId="0" fontId="4" fillId="0" borderId="51" xfId="1" applyFont="1" applyBorder="1" applyAlignment="1">
      <alignment horizontal="center" vertical="center"/>
    </xf>
    <xf numFmtId="0" fontId="4" fillId="5" borderId="0" xfId="1" applyFont="1" applyFill="1" applyAlignment="1">
      <alignment vertical="center" wrapText="1"/>
    </xf>
    <xf numFmtId="0" fontId="4" fillId="0" borderId="0" xfId="1" applyFont="1" applyFill="1">
      <alignment vertical="center"/>
    </xf>
    <xf numFmtId="0" fontId="4" fillId="5" borderId="0" xfId="1" applyFont="1" applyFill="1">
      <alignment vertical="center"/>
    </xf>
    <xf numFmtId="0" fontId="4" fillId="0" borderId="0" xfId="1" applyFont="1" applyAlignment="1">
      <alignment horizontal="right" vertical="center"/>
    </xf>
    <xf numFmtId="0" fontId="4" fillId="0" borderId="0" xfId="1" applyFont="1" applyAlignment="1">
      <alignment vertical="center"/>
    </xf>
    <xf numFmtId="38" fontId="4" fillId="0" borderId="50" xfId="4" applyFont="1" applyBorder="1">
      <alignment vertical="center"/>
    </xf>
    <xf numFmtId="38" fontId="4" fillId="0" borderId="49" xfId="4" applyFont="1" applyBorder="1">
      <alignment vertical="center"/>
    </xf>
    <xf numFmtId="38" fontId="4" fillId="0" borderId="30" xfId="4" applyFont="1" applyBorder="1">
      <alignment vertical="center"/>
    </xf>
    <xf numFmtId="38" fontId="4" fillId="0" borderId="31" xfId="4" applyFont="1" applyBorder="1">
      <alignment vertical="center"/>
    </xf>
    <xf numFmtId="38" fontId="4" fillId="0" borderId="29" xfId="4" applyFont="1" applyBorder="1">
      <alignment vertical="center"/>
    </xf>
    <xf numFmtId="38" fontId="4" fillId="0" borderId="19" xfId="4" applyFont="1" applyBorder="1">
      <alignment vertical="center"/>
    </xf>
    <xf numFmtId="38" fontId="4" fillId="0" borderId="9" xfId="4" applyFont="1" applyBorder="1">
      <alignment vertical="center"/>
    </xf>
    <xf numFmtId="38" fontId="4" fillId="0" borderId="48" xfId="4" applyFont="1" applyBorder="1">
      <alignment vertical="center"/>
    </xf>
    <xf numFmtId="0" fontId="4" fillId="5" borderId="0" xfId="1" applyFont="1" applyFill="1" applyProtection="1">
      <alignment vertical="center"/>
    </xf>
    <xf numFmtId="0" fontId="4" fillId="5" borderId="0" xfId="6" applyFont="1" applyFill="1" applyAlignment="1" applyProtection="1">
      <alignment vertical="center"/>
    </xf>
    <xf numFmtId="0" fontId="4" fillId="5" borderId="0" xfId="6" applyFont="1" applyFill="1" applyBorder="1" applyAlignment="1" applyProtection="1">
      <alignment vertical="center"/>
    </xf>
    <xf numFmtId="0" fontId="4" fillId="5" borderId="0" xfId="6" applyFont="1" applyFill="1" applyAlignment="1">
      <alignment vertical="center"/>
    </xf>
    <xf numFmtId="0" fontId="4" fillId="5" borderId="101" xfId="6" applyFont="1" applyFill="1" applyBorder="1" applyAlignment="1">
      <alignment vertical="center"/>
    </xf>
    <xf numFmtId="0" fontId="4" fillId="5" borderId="0" xfId="6" applyFont="1" applyFill="1" applyBorder="1" applyAlignment="1">
      <alignment vertical="center"/>
    </xf>
    <xf numFmtId="0" fontId="4" fillId="5" borderId="101" xfId="6" applyFont="1" applyFill="1" applyBorder="1" applyAlignment="1" applyProtection="1">
      <alignment vertical="center"/>
    </xf>
    <xf numFmtId="0" fontId="4" fillId="0" borderId="0" xfId="6" applyFont="1" applyFill="1" applyAlignment="1" applyProtection="1">
      <alignment horizontal="right" vertical="center"/>
    </xf>
    <xf numFmtId="0" fontId="4" fillId="0" borderId="0" xfId="6" applyFont="1" applyFill="1" applyAlignment="1" applyProtection="1">
      <alignment vertical="center"/>
    </xf>
    <xf numFmtId="0" fontId="4" fillId="0" borderId="0" xfId="6" applyFont="1" applyFill="1" applyBorder="1" applyAlignment="1" applyProtection="1">
      <alignment vertical="center"/>
    </xf>
    <xf numFmtId="0" fontId="7" fillId="0" borderId="0" xfId="1" applyFont="1" applyFill="1" applyAlignment="1" applyProtection="1">
      <alignment vertical="center"/>
    </xf>
    <xf numFmtId="0" fontId="4" fillId="0" borderId="0" xfId="1" applyFont="1" applyFill="1" applyProtection="1">
      <alignment vertical="center"/>
    </xf>
    <xf numFmtId="0" fontId="4" fillId="0" borderId="0" xfId="1" applyFont="1" applyFill="1" applyAlignment="1" applyProtection="1">
      <alignment horizontal="right" vertical="center"/>
    </xf>
    <xf numFmtId="0" fontId="4" fillId="0" borderId="0" xfId="1" applyFont="1" applyFill="1" applyBorder="1" applyAlignment="1" applyProtection="1">
      <alignment horizontal="left" vertical="center" wrapText="1"/>
    </xf>
    <xf numFmtId="177" fontId="4" fillId="0" borderId="0" xfId="1" applyNumberFormat="1" applyFont="1" applyFill="1" applyBorder="1" applyAlignment="1" applyProtection="1">
      <alignment horizontal="right" vertical="center" shrinkToFit="1"/>
    </xf>
    <xf numFmtId="0" fontId="4" fillId="0" borderId="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vertical="center"/>
    </xf>
    <xf numFmtId="0" fontId="4" fillId="5" borderId="0" xfId="5" applyFont="1" applyFill="1" applyAlignment="1">
      <alignment vertical="center"/>
    </xf>
    <xf numFmtId="0" fontId="4" fillId="5" borderId="0" xfId="5" applyFont="1" applyFill="1" applyAlignment="1" applyProtection="1">
      <alignment vertical="center"/>
    </xf>
    <xf numFmtId="0" fontId="4" fillId="0" borderId="0" xfId="5" applyFont="1" applyFill="1" applyAlignment="1" applyProtection="1">
      <alignment vertical="center"/>
    </xf>
    <xf numFmtId="0" fontId="4" fillId="0" borderId="0" xfId="5" applyFont="1" applyFill="1" applyAlignment="1" applyProtection="1">
      <alignment horizontal="right" vertical="center"/>
    </xf>
    <xf numFmtId="0" fontId="4" fillId="0" borderId="0" xfId="5" applyFont="1" applyFill="1" applyBorder="1" applyAlignment="1" applyProtection="1">
      <alignment vertical="center"/>
    </xf>
    <xf numFmtId="0" fontId="4" fillId="0" borderId="0" xfId="1" applyFont="1" applyFill="1" applyBorder="1" applyAlignment="1" applyProtection="1">
      <alignment horizontal="center" vertical="center"/>
    </xf>
    <xf numFmtId="0" fontId="4" fillId="0" borderId="0" xfId="1" applyFont="1" applyFill="1" applyAlignment="1" applyProtection="1">
      <alignment horizontal="right" vertical="center" indent="1"/>
    </xf>
    <xf numFmtId="0" fontId="7" fillId="0" borderId="0" xfId="1" applyFont="1" applyFill="1" applyProtection="1">
      <alignment vertical="center"/>
    </xf>
    <xf numFmtId="0" fontId="4" fillId="0" borderId="0" xfId="1" applyFont="1" applyFill="1" applyAlignment="1" applyProtection="1">
      <alignment vertical="center"/>
    </xf>
    <xf numFmtId="0" fontId="4" fillId="0" borderId="0" xfId="1" applyFont="1" applyProtection="1">
      <alignment vertical="center"/>
    </xf>
    <xf numFmtId="0" fontId="13" fillId="0" borderId="0" xfId="1" applyFont="1" applyProtection="1">
      <alignment vertical="center"/>
    </xf>
    <xf numFmtId="0" fontId="12" fillId="0" borderId="0" xfId="1" applyFont="1" applyProtection="1">
      <alignment vertical="center"/>
    </xf>
    <xf numFmtId="0" fontId="7" fillId="0" borderId="0" xfId="1" applyFont="1" applyAlignment="1" applyProtection="1">
      <alignment vertical="top"/>
    </xf>
    <xf numFmtId="0" fontId="23" fillId="0" borderId="0" xfId="1" applyFont="1" applyAlignment="1" applyProtection="1">
      <alignment vertical="top"/>
    </xf>
    <xf numFmtId="178" fontId="4" fillId="0" borderId="0" xfId="1" applyNumberFormat="1" applyFont="1" applyProtection="1">
      <alignment vertical="center"/>
    </xf>
    <xf numFmtId="0" fontId="7" fillId="0" borderId="0" xfId="1" applyFont="1" applyAlignment="1" applyProtection="1">
      <alignment vertical="top" wrapText="1"/>
    </xf>
    <xf numFmtId="0" fontId="4" fillId="0" borderId="0" xfId="1" applyFont="1" applyAlignment="1" applyProtection="1">
      <alignment vertical="top" wrapText="1"/>
    </xf>
    <xf numFmtId="0" fontId="9" fillId="0" borderId="0" xfId="1" applyFont="1" applyFill="1" applyAlignment="1" applyProtection="1">
      <alignment vertical="center"/>
    </xf>
    <xf numFmtId="0" fontId="25" fillId="0" borderId="0" xfId="1" applyFont="1" applyFill="1" applyAlignment="1" applyProtection="1">
      <alignment horizontal="center" vertical="center"/>
    </xf>
    <xf numFmtId="0" fontId="9" fillId="0" borderId="0" xfId="1" applyFont="1" applyFill="1" applyAlignment="1" applyProtection="1">
      <alignment vertical="top"/>
    </xf>
    <xf numFmtId="0" fontId="26" fillId="0" borderId="0" xfId="1" applyFont="1" applyAlignment="1" applyProtection="1">
      <alignment vertical="top" wrapText="1"/>
    </xf>
    <xf numFmtId="0" fontId="9" fillId="0" borderId="12" xfId="1" applyFont="1" applyBorder="1" applyAlignment="1" applyProtection="1">
      <alignment horizontal="center" vertical="center" wrapText="1"/>
    </xf>
    <xf numFmtId="176" fontId="9" fillId="0" borderId="113" xfId="1" applyNumberFormat="1" applyFont="1" applyBorder="1" applyAlignment="1" applyProtection="1">
      <alignment horizontal="right" vertical="center"/>
    </xf>
    <xf numFmtId="176" fontId="9" fillId="0" borderId="114" xfId="1" applyNumberFormat="1" applyFont="1" applyBorder="1" applyAlignment="1" applyProtection="1">
      <alignment horizontal="right" vertical="center"/>
    </xf>
    <xf numFmtId="0" fontId="9" fillId="0" borderId="28" xfId="1" applyFont="1" applyBorder="1" applyProtection="1">
      <alignment vertical="center"/>
    </xf>
    <xf numFmtId="0" fontId="4" fillId="0" borderId="0" xfId="5" applyFont="1" applyAlignment="1" applyProtection="1">
      <alignment vertical="center"/>
    </xf>
    <xf numFmtId="0" fontId="7" fillId="0" borderId="0" xfId="5" applyFont="1" applyBorder="1" applyAlignment="1" applyProtection="1">
      <alignment horizontal="left" vertical="center" wrapText="1"/>
    </xf>
    <xf numFmtId="176" fontId="9" fillId="4" borderId="90" xfId="6" applyNumberFormat="1" applyFont="1" applyFill="1" applyBorder="1" applyAlignment="1" applyProtection="1">
      <alignment horizontal="right" vertical="center"/>
      <protection locked="0"/>
    </xf>
    <xf numFmtId="176" fontId="9" fillId="0" borderId="115" xfId="5" applyNumberFormat="1" applyFont="1" applyFill="1" applyBorder="1" applyAlignment="1" applyProtection="1">
      <alignment horizontal="right" vertical="center"/>
    </xf>
    <xf numFmtId="0" fontId="9" fillId="0" borderId="12" xfId="5" applyFont="1" applyBorder="1" applyAlignment="1" applyProtection="1">
      <alignment horizontal="center" vertical="center"/>
    </xf>
    <xf numFmtId="0" fontId="9" fillId="0" borderId="116" xfId="6" applyFont="1" applyBorder="1" applyAlignment="1" applyProtection="1">
      <alignment horizontal="center" vertical="center"/>
    </xf>
    <xf numFmtId="0" fontId="4" fillId="0" borderId="0" xfId="1" applyFont="1" applyBorder="1" applyAlignment="1" applyProtection="1">
      <alignment vertical="center"/>
    </xf>
    <xf numFmtId="176" fontId="9" fillId="0" borderId="117" xfId="5" applyNumberFormat="1" applyFont="1" applyFill="1" applyBorder="1" applyAlignment="1" applyProtection="1">
      <alignment horizontal="right" vertical="center"/>
    </xf>
    <xf numFmtId="0" fontId="9" fillId="0" borderId="89" xfId="5" applyFont="1" applyBorder="1" applyAlignment="1" applyProtection="1">
      <alignment horizontal="center" vertical="center"/>
    </xf>
    <xf numFmtId="0" fontId="28" fillId="0" borderId="0" xfId="1" applyFont="1" applyBorder="1" applyAlignment="1" applyProtection="1">
      <alignment horizontal="left" vertical="center" wrapText="1"/>
    </xf>
    <xf numFmtId="176" fontId="9" fillId="0" borderId="8" xfId="5" applyNumberFormat="1" applyFont="1" applyFill="1" applyBorder="1" applyAlignment="1" applyProtection="1">
      <alignment horizontal="right" vertical="center"/>
    </xf>
    <xf numFmtId="0" fontId="9" fillId="0" borderId="26" xfId="5" applyFont="1" applyBorder="1" applyAlignment="1" applyProtection="1">
      <alignment horizontal="center" vertical="center" wrapText="1"/>
    </xf>
    <xf numFmtId="0" fontId="4" fillId="0" borderId="0" xfId="1" applyFont="1" applyAlignment="1" applyProtection="1">
      <alignment vertical="center" wrapText="1"/>
    </xf>
    <xf numFmtId="176" fontId="9" fillId="0" borderId="40" xfId="5" applyNumberFormat="1" applyFont="1" applyFill="1" applyBorder="1" applyAlignment="1" applyProtection="1">
      <alignment horizontal="right" vertical="center"/>
    </xf>
    <xf numFmtId="0" fontId="9" fillId="0" borderId="25" xfId="5" applyFont="1" applyBorder="1" applyAlignment="1" applyProtection="1">
      <alignment horizontal="center" vertical="center"/>
    </xf>
    <xf numFmtId="0" fontId="7" fillId="0" borderId="0" xfId="1" applyFont="1" applyBorder="1" applyAlignment="1" applyProtection="1">
      <alignment horizontal="left" vertical="center" wrapText="1"/>
    </xf>
    <xf numFmtId="176" fontId="9" fillId="0" borderId="52" xfId="1" applyNumberFormat="1" applyFont="1" applyFill="1" applyBorder="1" applyAlignment="1" applyProtection="1">
      <alignment horizontal="right" vertical="center"/>
    </xf>
    <xf numFmtId="0" fontId="9" fillId="0" borderId="44" xfId="1" applyFont="1" applyBorder="1" applyAlignment="1" applyProtection="1">
      <alignment horizontal="center" vertical="center"/>
    </xf>
    <xf numFmtId="176" fontId="9" fillId="0" borderId="40"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wrapText="1"/>
    </xf>
    <xf numFmtId="176" fontId="9" fillId="0" borderId="26"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shrinkToFit="1"/>
    </xf>
    <xf numFmtId="0" fontId="9" fillId="0" borderId="26" xfId="1" applyFont="1" applyBorder="1" applyAlignment="1" applyProtection="1">
      <alignment horizontal="center" vertical="center"/>
    </xf>
    <xf numFmtId="0" fontId="9" fillId="0" borderId="8" xfId="1" applyFont="1" applyBorder="1" applyAlignment="1" applyProtection="1">
      <alignment horizontal="center" vertical="center"/>
    </xf>
    <xf numFmtId="176" fontId="9" fillId="0" borderId="24" xfId="1" applyNumberFormat="1" applyFont="1" applyFill="1" applyBorder="1" applyAlignment="1" applyProtection="1">
      <alignment horizontal="right" vertical="center"/>
    </xf>
    <xf numFmtId="0" fontId="9" fillId="0" borderId="24" xfId="1" applyFont="1" applyBorder="1" applyAlignment="1" applyProtection="1">
      <alignment horizontal="center" vertical="center"/>
    </xf>
    <xf numFmtId="0" fontId="21" fillId="0" borderId="0" xfId="1" applyFont="1" applyProtection="1">
      <alignment vertical="center"/>
    </xf>
    <xf numFmtId="0" fontId="21" fillId="0" borderId="0" xfId="1" applyFont="1" applyAlignment="1" applyProtection="1">
      <alignment vertical="center" wrapText="1"/>
    </xf>
    <xf numFmtId="0" fontId="9" fillId="0" borderId="9" xfId="1" applyFont="1" applyBorder="1" applyAlignment="1" applyProtection="1">
      <alignment horizontal="left" vertical="center" wrapText="1"/>
    </xf>
    <xf numFmtId="0" fontId="9" fillId="0" borderId="120" xfId="6" applyFont="1" applyBorder="1" applyAlignment="1" applyProtection="1">
      <alignment horizontal="center" vertical="center" wrapText="1"/>
    </xf>
    <xf numFmtId="0" fontId="9" fillId="0" borderId="120" xfId="6" applyFont="1" applyBorder="1" applyAlignment="1" applyProtection="1">
      <alignment horizontal="center" vertical="center"/>
    </xf>
    <xf numFmtId="0" fontId="27" fillId="0" borderId="121" xfId="5"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1" xfId="1" applyFont="1" applyBorder="1" applyAlignment="1" applyProtection="1">
      <alignment horizontal="center" vertical="center"/>
    </xf>
    <xf numFmtId="0" fontId="4" fillId="0" borderId="0" xfId="1" applyFont="1" applyAlignment="1" applyProtection="1">
      <alignment vertical="center"/>
    </xf>
    <xf numFmtId="0" fontId="11" fillId="0" borderId="13" xfId="0" applyFont="1" applyBorder="1" applyAlignment="1" applyProtection="1">
      <alignment vertical="center" wrapText="1"/>
      <protection locked="0"/>
    </xf>
    <xf numFmtId="0" fontId="4" fillId="8" borderId="23" xfId="1" applyFont="1" applyFill="1" applyBorder="1" applyAlignment="1" applyProtection="1">
      <alignment horizontal="center" vertical="center"/>
      <protection locked="0"/>
    </xf>
    <xf numFmtId="0" fontId="4" fillId="0" borderId="0" xfId="1" applyFont="1" applyFill="1" applyBorder="1" applyAlignment="1" applyProtection="1">
      <alignment vertical="center" wrapText="1"/>
      <protection locked="0"/>
    </xf>
    <xf numFmtId="0" fontId="4" fillId="0" borderId="0" xfId="1" applyFont="1" applyProtection="1">
      <alignment vertical="center"/>
      <protection locked="0"/>
    </xf>
    <xf numFmtId="0" fontId="6" fillId="8" borderId="23" xfId="0"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4" fillId="0" borderId="13" xfId="1" applyFont="1" applyFill="1" applyBorder="1" applyAlignment="1" applyProtection="1">
      <alignment vertical="center"/>
      <protection locked="0"/>
    </xf>
    <xf numFmtId="0" fontId="6" fillId="8" borderId="13" xfId="0" applyFont="1" applyFill="1" applyBorder="1" applyAlignment="1" applyProtection="1">
      <alignment horizontal="center" vertical="center"/>
      <protection locked="0"/>
    </xf>
    <xf numFmtId="0" fontId="6" fillId="8" borderId="6" xfId="0" applyFont="1" applyFill="1" applyBorder="1" applyAlignment="1" applyProtection="1">
      <alignment horizontal="center" vertical="center" wrapText="1"/>
      <protection locked="0"/>
    </xf>
    <xf numFmtId="0" fontId="4" fillId="8" borderId="0" xfId="1" applyFont="1" applyFill="1" applyAlignment="1" applyProtection="1">
      <alignment horizontal="center" vertical="center"/>
      <protection locked="0"/>
    </xf>
    <xf numFmtId="0" fontId="4" fillId="0" borderId="23" xfId="1" applyFont="1" applyBorder="1" applyProtection="1">
      <alignment vertical="center"/>
    </xf>
    <xf numFmtId="0" fontId="4" fillId="0" borderId="23" xfId="1" applyFont="1" applyBorder="1" applyAlignment="1" applyProtection="1">
      <alignment vertical="center"/>
    </xf>
    <xf numFmtId="0" fontId="29" fillId="0" borderId="0" xfId="1" applyFont="1" applyFill="1" applyAlignment="1" applyProtection="1">
      <alignment horizontal="left" vertical="top"/>
    </xf>
    <xf numFmtId="0" fontId="29" fillId="0" borderId="0" xfId="1" applyFont="1" applyFill="1" applyAlignment="1" applyProtection="1">
      <alignment horizontal="left" vertical="center"/>
    </xf>
    <xf numFmtId="0" fontId="32" fillId="0" borderId="0" xfId="1" applyFont="1" applyFill="1" applyAlignment="1" applyProtection="1"/>
    <xf numFmtId="0" fontId="32" fillId="0" borderId="0" xfId="1" applyFont="1" applyFill="1" applyAlignment="1" applyProtection="1">
      <alignment horizontal="left" vertical="center"/>
    </xf>
    <xf numFmtId="0" fontId="32" fillId="0" borderId="0" xfId="1" applyFont="1" applyFill="1" applyAlignment="1" applyProtection="1">
      <alignment horizontal="left" vertical="top"/>
    </xf>
    <xf numFmtId="0" fontId="27" fillId="0" borderId="0" xfId="1" applyFont="1" applyFill="1" applyAlignment="1" applyProtection="1">
      <alignment horizontal="right" vertical="center"/>
    </xf>
    <xf numFmtId="38" fontId="4" fillId="2" borderId="33" xfId="4" applyFont="1" applyFill="1" applyBorder="1">
      <alignment vertical="center"/>
    </xf>
    <xf numFmtId="38" fontId="4" fillId="2" borderId="34" xfId="4" applyFont="1" applyFill="1" applyBorder="1">
      <alignment vertical="center"/>
    </xf>
    <xf numFmtId="38" fontId="4" fillId="2" borderId="32" xfId="4" applyFont="1" applyFill="1" applyBorder="1">
      <alignment vertical="center"/>
    </xf>
    <xf numFmtId="38" fontId="4" fillId="0" borderId="0" xfId="4" applyFont="1" applyBorder="1">
      <alignment vertical="center"/>
    </xf>
    <xf numFmtId="38" fontId="4" fillId="2" borderId="131" xfId="4" applyFont="1" applyFill="1" applyBorder="1">
      <alignment vertical="center"/>
    </xf>
    <xf numFmtId="38" fontId="4" fillId="0" borderId="130" xfId="4" applyFont="1" applyBorder="1">
      <alignment vertical="center"/>
    </xf>
    <xf numFmtId="38" fontId="4" fillId="0" borderId="133" xfId="4" applyFont="1" applyBorder="1">
      <alignment vertical="center"/>
    </xf>
    <xf numFmtId="38" fontId="4" fillId="0" borderId="134" xfId="4" applyFont="1" applyBorder="1">
      <alignment vertical="center"/>
    </xf>
    <xf numFmtId="0" fontId="4" fillId="2" borderId="29" xfId="1" applyFont="1" applyFill="1" applyBorder="1" applyAlignment="1">
      <alignment horizontal="center" vertical="center" wrapText="1"/>
    </xf>
    <xf numFmtId="0" fontId="4" fillId="2" borderId="31" xfId="1" applyFont="1" applyFill="1" applyBorder="1" applyAlignment="1">
      <alignment horizontal="center" vertical="center"/>
    </xf>
    <xf numFmtId="0" fontId="4" fillId="2" borderId="130" xfId="1" applyFont="1" applyFill="1" applyBorder="1" applyAlignment="1">
      <alignment horizontal="center" vertical="center"/>
    </xf>
    <xf numFmtId="38" fontId="4" fillId="2" borderId="36" xfId="4" applyFont="1" applyFill="1" applyBorder="1">
      <alignment vertical="center"/>
    </xf>
    <xf numFmtId="38" fontId="4" fillId="2" borderId="39" xfId="4" applyFont="1" applyFill="1" applyBorder="1">
      <alignment vertical="center"/>
    </xf>
    <xf numFmtId="38" fontId="4" fillId="2" borderId="134" xfId="4" applyFont="1" applyFill="1" applyBorder="1">
      <alignment vertical="center"/>
    </xf>
    <xf numFmtId="38" fontId="4" fillId="0" borderId="17" xfId="4" applyFont="1" applyBorder="1">
      <alignment vertical="center"/>
    </xf>
    <xf numFmtId="38" fontId="4" fillId="2" borderId="138" xfId="4" applyFont="1" applyFill="1" applyBorder="1">
      <alignment vertical="center"/>
    </xf>
    <xf numFmtId="38" fontId="4" fillId="2" borderId="139" xfId="4" applyFont="1" applyFill="1" applyBorder="1">
      <alignment vertical="center"/>
    </xf>
    <xf numFmtId="38" fontId="4" fillId="0" borderId="141" xfId="4" applyFont="1" applyBorder="1">
      <alignment vertical="center"/>
    </xf>
    <xf numFmtId="38" fontId="4" fillId="0" borderId="136" xfId="4" applyFont="1" applyBorder="1">
      <alignment vertical="center"/>
    </xf>
    <xf numFmtId="38" fontId="4" fillId="0" borderId="137" xfId="4" applyFont="1" applyBorder="1">
      <alignment vertical="center"/>
    </xf>
    <xf numFmtId="38" fontId="4" fillId="2" borderId="30" xfId="4" applyFont="1" applyFill="1" applyBorder="1">
      <alignment vertical="center"/>
    </xf>
    <xf numFmtId="38" fontId="4" fillId="2" borderId="144" xfId="4" applyFont="1" applyFill="1" applyBorder="1">
      <alignment vertical="center"/>
    </xf>
    <xf numFmtId="38" fontId="4" fillId="0" borderId="145" xfId="4" applyFont="1" applyBorder="1">
      <alignment vertical="center"/>
    </xf>
    <xf numFmtId="38" fontId="4" fillId="2" borderId="140" xfId="4" applyFont="1" applyFill="1" applyBorder="1">
      <alignment vertical="center"/>
    </xf>
    <xf numFmtId="0" fontId="4" fillId="2" borderId="30" xfId="1" applyFont="1" applyFill="1" applyBorder="1" applyAlignment="1">
      <alignment horizontal="center" vertical="center" wrapText="1"/>
    </xf>
    <xf numFmtId="38" fontId="4" fillId="0" borderId="146" xfId="4" applyFont="1" applyBorder="1">
      <alignment vertical="center"/>
    </xf>
    <xf numFmtId="0" fontId="4" fillId="0" borderId="0" xfId="1" applyFont="1" applyFill="1" applyAlignment="1" applyProtection="1">
      <alignment horizontal="left" vertical="center"/>
      <protection locked="0"/>
    </xf>
    <xf numFmtId="0" fontId="6" fillId="8" borderId="2" xfId="0" applyFont="1" applyFill="1" applyBorder="1" applyAlignment="1" applyProtection="1">
      <alignment horizontal="center" vertical="center"/>
      <protection locked="0"/>
    </xf>
    <xf numFmtId="0" fontId="4" fillId="0" borderId="0" xfId="1" applyFont="1" applyFill="1" applyAlignment="1" applyProtection="1">
      <alignment horizontal="left" vertical="center"/>
    </xf>
    <xf numFmtId="0" fontId="4" fillId="0" borderId="0" xfId="1" applyFont="1" applyFill="1" applyBorder="1" applyAlignment="1" applyProtection="1">
      <alignment vertical="center"/>
    </xf>
    <xf numFmtId="0" fontId="4" fillId="0" borderId="0" xfId="1" applyFont="1" applyAlignment="1" applyProtection="1">
      <alignment vertical="center"/>
    </xf>
    <xf numFmtId="0" fontId="4" fillId="0" borderId="1" xfId="1" applyFont="1" applyBorder="1" applyAlignment="1">
      <alignment horizontal="distributed" vertical="center"/>
    </xf>
    <xf numFmtId="0" fontId="4" fillId="0" borderId="10" xfId="1" applyFont="1" applyBorder="1" applyAlignment="1">
      <alignment horizontal="distributed" vertical="center"/>
    </xf>
    <xf numFmtId="0" fontId="4" fillId="0" borderId="2" xfId="1" applyFont="1" applyBorder="1" applyAlignment="1">
      <alignment horizontal="distributed" vertical="center"/>
    </xf>
    <xf numFmtId="0" fontId="4" fillId="0" borderId="0" xfId="1" applyFont="1" applyFill="1" applyAlignment="1" applyProtection="1">
      <alignment horizontal="center" vertical="center"/>
    </xf>
    <xf numFmtId="0" fontId="14" fillId="0" borderId="0" xfId="1" applyFont="1" applyFill="1" applyAlignment="1" applyProtection="1">
      <alignment horizontal="center" vertical="center"/>
    </xf>
    <xf numFmtId="0" fontId="4" fillId="0" borderId="0" xfId="1" applyFont="1" applyFill="1" applyBorder="1" applyAlignment="1" applyProtection="1">
      <alignment horizontal="left" vertical="center"/>
    </xf>
    <xf numFmtId="0" fontId="0" fillId="0" borderId="0" xfId="0" applyBorder="1" applyAlignment="1" applyProtection="1">
      <alignment vertical="top"/>
    </xf>
    <xf numFmtId="0" fontId="4" fillId="3" borderId="23" xfId="1" applyFont="1" applyFill="1" applyBorder="1" applyAlignment="1" applyProtection="1">
      <alignment horizontal="center" vertical="center" wrapText="1"/>
    </xf>
    <xf numFmtId="0" fontId="4" fillId="0" borderId="0" xfId="1" applyFont="1" applyFill="1" applyAlignment="1" applyProtection="1">
      <alignment vertical="top"/>
    </xf>
    <xf numFmtId="0" fontId="4" fillId="3" borderId="23" xfId="1" applyFont="1" applyFill="1" applyBorder="1" applyAlignment="1" applyProtection="1">
      <alignment horizontal="center" vertical="center"/>
    </xf>
    <xf numFmtId="0" fontId="6" fillId="3" borderId="23" xfId="0" applyFont="1" applyFill="1" applyBorder="1" applyAlignment="1" applyProtection="1">
      <alignment horizontal="center" vertical="center"/>
    </xf>
    <xf numFmtId="0" fontId="16" fillId="0" borderId="0" xfId="1" applyFont="1" applyFill="1" applyAlignment="1" applyProtection="1">
      <alignment vertical="center"/>
    </xf>
    <xf numFmtId="0" fontId="6" fillId="3" borderId="4" xfId="0" applyFont="1" applyFill="1" applyBorder="1" applyAlignment="1" applyProtection="1">
      <alignment horizontal="center" vertical="center" wrapText="1"/>
    </xf>
    <xf numFmtId="0" fontId="6" fillId="7" borderId="13" xfId="0" applyFont="1" applyFill="1" applyBorder="1" applyAlignment="1" applyProtection="1">
      <alignment horizontal="center" vertical="center"/>
    </xf>
    <xf numFmtId="0" fontId="4" fillId="0" borderId="6" xfId="1" applyFont="1" applyBorder="1" applyAlignment="1" applyProtection="1">
      <alignment vertical="center"/>
      <protection locked="0"/>
    </xf>
    <xf numFmtId="0" fontId="6" fillId="3" borderId="23"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6" fillId="7" borderId="2" xfId="0" applyFont="1" applyFill="1" applyBorder="1" applyAlignment="1" applyProtection="1">
      <alignment horizontal="center" vertical="center"/>
    </xf>
    <xf numFmtId="0" fontId="6" fillId="7" borderId="3" xfId="0" applyFont="1" applyFill="1" applyBorder="1" applyAlignment="1" applyProtection="1">
      <alignment horizontal="center" vertical="center"/>
    </xf>
    <xf numFmtId="0" fontId="0" fillId="0" borderId="0" xfId="0" applyBorder="1" applyAlignment="1" applyProtection="1">
      <alignment horizontal="left" vertical="center"/>
    </xf>
    <xf numFmtId="0" fontId="4" fillId="0" borderId="0" xfId="1" applyFont="1" applyFill="1" applyBorder="1" applyAlignment="1" applyProtection="1">
      <alignment vertical="center" wrapText="1"/>
    </xf>
    <xf numFmtId="0" fontId="0" fillId="0" borderId="0" xfId="0" applyProtection="1"/>
    <xf numFmtId="0" fontId="4" fillId="0" borderId="4" xfId="1" quotePrefix="1" applyFont="1" applyFill="1" applyBorder="1" applyAlignment="1" applyProtection="1">
      <alignment horizontal="center" vertical="center" wrapText="1"/>
      <protection locked="0"/>
    </xf>
    <xf numFmtId="0" fontId="4" fillId="4" borderId="128" xfId="3" applyNumberFormat="1" applyFont="1" applyFill="1" applyBorder="1" applyAlignment="1" applyProtection="1">
      <alignment horizontal="center" vertical="center" wrapText="1"/>
      <protection locked="0"/>
    </xf>
    <xf numFmtId="0" fontId="4" fillId="4" borderId="125" xfId="3" applyNumberFormat="1" applyFont="1" applyFill="1" applyBorder="1" applyAlignment="1" applyProtection="1">
      <alignment horizontal="center" vertical="center" wrapText="1"/>
      <protection locked="0"/>
    </xf>
    <xf numFmtId="0" fontId="4" fillId="4" borderId="127" xfId="3" applyNumberFormat="1" applyFont="1" applyFill="1" applyBorder="1" applyAlignment="1" applyProtection="1">
      <alignment horizontal="center" vertical="center" wrapText="1"/>
      <protection locked="0"/>
    </xf>
    <xf numFmtId="0" fontId="4" fillId="4" borderId="129" xfId="3" applyNumberFormat="1" applyFont="1" applyFill="1" applyBorder="1" applyAlignment="1" applyProtection="1">
      <alignment horizontal="center" vertical="center" wrapText="1"/>
      <protection locked="0"/>
    </xf>
    <xf numFmtId="0" fontId="4" fillId="4" borderId="126" xfId="3" applyNumberFormat="1" applyFont="1" applyFill="1" applyBorder="1" applyAlignment="1" applyProtection="1">
      <alignment horizontal="center" vertical="center" wrapText="1"/>
      <protection locked="0"/>
    </xf>
    <xf numFmtId="0" fontId="4" fillId="0" borderId="23" xfId="1" quotePrefix="1" applyFont="1" applyFill="1" applyBorder="1" applyAlignment="1" applyProtection="1">
      <alignment horizontal="center" vertical="center" wrapText="1"/>
      <protection locked="0"/>
    </xf>
    <xf numFmtId="0" fontId="4" fillId="0" borderId="0" xfId="1" applyFont="1" applyAlignment="1" applyProtection="1">
      <alignment horizontal="center" vertical="center"/>
      <protection locked="0"/>
    </xf>
    <xf numFmtId="0" fontId="4" fillId="0" borderId="129" xfId="1" applyFont="1" applyBorder="1" applyAlignment="1" applyProtection="1">
      <alignment horizontal="center" vertical="center" textRotation="255"/>
    </xf>
    <xf numFmtId="0" fontId="4" fillId="0" borderId="125" xfId="1" applyFont="1" applyBorder="1" applyAlignment="1" applyProtection="1">
      <alignment horizontal="center" vertical="center" textRotation="255"/>
    </xf>
    <xf numFmtId="0" fontId="4" fillId="0" borderId="127" xfId="1" applyFont="1" applyBorder="1" applyAlignment="1" applyProtection="1">
      <alignment horizontal="center" vertical="center" textRotation="255"/>
    </xf>
    <xf numFmtId="0" fontId="4" fillId="0" borderId="126" xfId="1" applyFont="1" applyBorder="1" applyAlignment="1" applyProtection="1">
      <alignment horizontal="center" vertical="center" textRotation="255"/>
    </xf>
    <xf numFmtId="0" fontId="4" fillId="0" borderId="128" xfId="1" applyFont="1" applyBorder="1" applyAlignment="1" applyProtection="1">
      <alignment horizontal="center" vertical="center" textRotation="255"/>
    </xf>
    <xf numFmtId="0" fontId="4" fillId="0" borderId="4" xfId="1" quotePrefix="1" applyFont="1" applyFill="1" applyBorder="1" applyAlignment="1" applyProtection="1">
      <alignment horizontal="center" vertical="center" wrapText="1"/>
    </xf>
    <xf numFmtId="0" fontId="4" fillId="4" borderId="128" xfId="3" applyNumberFormat="1" applyFont="1" applyFill="1" applyBorder="1" applyAlignment="1" applyProtection="1">
      <alignment horizontal="center" vertical="center" wrapText="1"/>
    </xf>
    <xf numFmtId="0" fontId="4" fillId="4" borderId="125" xfId="3" applyNumberFormat="1" applyFont="1" applyFill="1" applyBorder="1" applyAlignment="1" applyProtection="1">
      <alignment horizontal="center" vertical="center" wrapText="1"/>
    </xf>
    <xf numFmtId="0" fontId="4" fillId="4" borderId="127" xfId="3" applyNumberFormat="1" applyFont="1" applyFill="1" applyBorder="1" applyAlignment="1" applyProtection="1">
      <alignment horizontal="center" vertical="center" wrapText="1"/>
    </xf>
    <xf numFmtId="0" fontId="4" fillId="4" borderId="129" xfId="3" applyNumberFormat="1" applyFont="1" applyFill="1" applyBorder="1" applyAlignment="1" applyProtection="1">
      <alignment horizontal="center" vertical="center" wrapText="1"/>
    </xf>
    <xf numFmtId="0" fontId="4" fillId="4" borderId="126" xfId="3" applyNumberFormat="1" applyFont="1" applyFill="1" applyBorder="1" applyAlignment="1" applyProtection="1">
      <alignment horizontal="center" vertical="center" wrapText="1"/>
    </xf>
    <xf numFmtId="0" fontId="4" fillId="0" borderId="23" xfId="1" quotePrefix="1" applyFont="1" applyFill="1" applyBorder="1" applyAlignment="1" applyProtection="1">
      <alignment horizontal="center" vertical="center" wrapText="1"/>
    </xf>
    <xf numFmtId="38" fontId="4" fillId="4" borderId="38" xfId="4" applyFont="1" applyFill="1" applyBorder="1" applyProtection="1">
      <alignment vertical="center"/>
      <protection locked="0"/>
    </xf>
    <xf numFmtId="38" fontId="4" fillId="4" borderId="32" xfId="4" applyFont="1" applyFill="1" applyBorder="1" applyProtection="1">
      <alignment vertical="center"/>
      <protection locked="0"/>
    </xf>
    <xf numFmtId="38" fontId="4" fillId="4" borderId="35" xfId="4" applyFont="1" applyFill="1" applyBorder="1" applyProtection="1">
      <alignment vertical="center"/>
      <protection locked="0"/>
    </xf>
    <xf numFmtId="38" fontId="4" fillId="4" borderId="23" xfId="4" applyFont="1" applyFill="1" applyBorder="1" applyProtection="1">
      <alignment vertical="center"/>
      <protection locked="0"/>
    </xf>
    <xf numFmtId="38" fontId="4" fillId="4" borderId="1" xfId="4" applyFont="1" applyFill="1" applyBorder="1" applyProtection="1">
      <alignment vertical="center"/>
      <protection locked="0"/>
    </xf>
    <xf numFmtId="38" fontId="4" fillId="4" borderId="37" xfId="4" applyFont="1" applyFill="1" applyBorder="1" applyProtection="1">
      <alignment vertical="center"/>
      <protection locked="0"/>
    </xf>
    <xf numFmtId="38" fontId="4" fillId="4" borderId="132" xfId="4" applyFont="1" applyFill="1" applyBorder="1" applyProtection="1">
      <alignment vertical="center"/>
      <protection locked="0"/>
    </xf>
    <xf numFmtId="0" fontId="4" fillId="0" borderId="1" xfId="1" applyFont="1" applyBorder="1" applyAlignment="1" applyProtection="1">
      <alignment horizontal="distributed" vertical="center"/>
      <protection locked="0"/>
    </xf>
    <xf numFmtId="0" fontId="4" fillId="0" borderId="5" xfId="1" applyFont="1" applyBorder="1" applyAlignment="1" applyProtection="1">
      <alignment horizontal="distributed" vertical="center"/>
      <protection locked="0"/>
    </xf>
    <xf numFmtId="0" fontId="4" fillId="0" borderId="1" xfId="1" applyFont="1" applyBorder="1" applyAlignment="1" applyProtection="1">
      <alignment horizontal="left" vertical="center"/>
      <protection locked="0"/>
    </xf>
    <xf numFmtId="38" fontId="4" fillId="4" borderId="33" xfId="4" applyFont="1" applyFill="1" applyBorder="1" applyProtection="1">
      <alignment vertical="center"/>
      <protection locked="0"/>
    </xf>
    <xf numFmtId="38" fontId="4" fillId="4" borderId="131" xfId="4" applyFont="1" applyFill="1" applyBorder="1" applyProtection="1">
      <alignment vertical="center"/>
      <protection locked="0"/>
    </xf>
    <xf numFmtId="38" fontId="4" fillId="2" borderId="36" xfId="4" applyFont="1" applyFill="1" applyBorder="1" applyProtection="1">
      <alignment vertical="center"/>
      <protection locked="0"/>
    </xf>
    <xf numFmtId="38" fontId="4" fillId="0" borderId="136" xfId="4" applyFont="1" applyBorder="1" applyProtection="1">
      <alignment vertical="center"/>
      <protection locked="0"/>
    </xf>
    <xf numFmtId="38" fontId="4" fillId="2" borderId="138" xfId="4" applyFont="1" applyFill="1" applyBorder="1" applyProtection="1">
      <alignment vertical="center"/>
      <protection locked="0"/>
    </xf>
    <xf numFmtId="38" fontId="4" fillId="2" borderId="34" xfId="4" applyFont="1" applyFill="1" applyBorder="1" applyProtection="1">
      <alignment vertical="center"/>
      <protection locked="0"/>
    </xf>
    <xf numFmtId="38" fontId="4" fillId="2" borderId="139" xfId="4" applyFont="1" applyFill="1" applyBorder="1" applyProtection="1">
      <alignment vertical="center"/>
      <protection locked="0"/>
    </xf>
    <xf numFmtId="38" fontId="4" fillId="2" borderId="39" xfId="4" applyFont="1" applyFill="1" applyBorder="1" applyProtection="1">
      <alignment vertical="center"/>
      <protection locked="0"/>
    </xf>
    <xf numFmtId="0" fontId="9" fillId="0" borderId="64" xfId="1" applyFont="1" applyFill="1" applyBorder="1" applyAlignment="1" applyProtection="1">
      <alignment horizontal="center" vertical="center"/>
    </xf>
    <xf numFmtId="0" fontId="9" fillId="0" borderId="65" xfId="1" applyFont="1" applyFill="1" applyBorder="1" applyAlignment="1" applyProtection="1">
      <alignment horizontal="center" vertical="center"/>
    </xf>
    <xf numFmtId="0" fontId="9" fillId="0" borderId="58" xfId="1" applyFont="1" applyFill="1" applyBorder="1" applyProtection="1">
      <alignment vertical="center"/>
    </xf>
    <xf numFmtId="0" fontId="9" fillId="0" borderId="59" xfId="1" applyFont="1" applyFill="1" applyBorder="1" applyProtection="1">
      <alignment vertical="center"/>
    </xf>
    <xf numFmtId="0" fontId="9" fillId="0" borderId="60" xfId="1" applyFont="1" applyFill="1" applyBorder="1" applyAlignment="1" applyProtection="1">
      <alignment horizontal="left" vertical="center" wrapText="1"/>
    </xf>
    <xf numFmtId="0" fontId="9" fillId="0" borderId="69" xfId="1" applyFont="1" applyFill="1" applyBorder="1" applyAlignment="1" applyProtection="1">
      <alignment horizontal="center" vertical="center"/>
    </xf>
    <xf numFmtId="0" fontId="9" fillId="0" borderId="57" xfId="1" applyFont="1" applyFill="1" applyBorder="1" applyAlignment="1" applyProtection="1">
      <alignment vertical="center"/>
    </xf>
    <xf numFmtId="0" fontId="9" fillId="0" borderId="58" xfId="1" applyFont="1" applyFill="1" applyBorder="1" applyAlignment="1" applyProtection="1">
      <alignment vertical="center" shrinkToFit="1"/>
    </xf>
    <xf numFmtId="0" fontId="9" fillId="0" borderId="59" xfId="1" applyFont="1" applyFill="1" applyBorder="1" applyAlignment="1" applyProtection="1">
      <alignment horizontal="left" vertical="center" shrinkToFit="1"/>
    </xf>
    <xf numFmtId="0" fontId="9" fillId="0" borderId="60" xfId="5" applyFont="1" applyBorder="1" applyAlignment="1" applyProtection="1">
      <alignment horizontal="left" vertical="center" shrinkToFit="1"/>
    </xf>
    <xf numFmtId="0" fontId="9" fillId="0" borderId="58" xfId="5" applyFont="1" applyBorder="1" applyAlignment="1" applyProtection="1">
      <alignment vertical="center" wrapText="1"/>
    </xf>
    <xf numFmtId="0" fontId="9" fillId="0" borderId="59" xfId="5" applyFont="1" applyBorder="1" applyAlignment="1" applyProtection="1">
      <alignment vertical="center" wrapText="1"/>
    </xf>
    <xf numFmtId="0" fontId="9" fillId="0" borderId="60" xfId="5" applyFont="1" applyBorder="1" applyAlignment="1" applyProtection="1">
      <alignment vertical="center" wrapText="1"/>
    </xf>
    <xf numFmtId="0" fontId="4" fillId="0" borderId="82" xfId="5" applyFont="1" applyBorder="1" applyAlignment="1" applyProtection="1">
      <alignment horizontal="center" vertical="center" shrinkToFit="1"/>
    </xf>
    <xf numFmtId="0" fontId="9" fillId="0" borderId="0" xfId="1" applyFont="1" applyFill="1" applyBorder="1" applyProtection="1">
      <alignment vertical="center"/>
    </xf>
    <xf numFmtId="0" fontId="9" fillId="2" borderId="0" xfId="1" applyFont="1" applyFill="1" applyBorder="1" applyProtection="1">
      <alignment vertical="center"/>
    </xf>
    <xf numFmtId="0" fontId="9" fillId="4" borderId="55" xfId="1" applyFont="1" applyFill="1" applyBorder="1" applyAlignment="1" applyProtection="1">
      <alignment horizontal="center" vertical="center" wrapText="1"/>
      <protection locked="0"/>
    </xf>
    <xf numFmtId="0" fontId="9" fillId="4" borderId="56" xfId="1" applyFont="1" applyFill="1" applyBorder="1" applyAlignment="1" applyProtection="1">
      <alignment horizontal="center" vertical="center" wrapText="1"/>
      <protection locked="0"/>
    </xf>
    <xf numFmtId="0" fontId="9" fillId="4" borderId="58" xfId="1" applyFont="1" applyFill="1" applyBorder="1" applyProtection="1">
      <alignment vertical="center"/>
      <protection locked="0"/>
    </xf>
    <xf numFmtId="0" fontId="9" fillId="4" borderId="74" xfId="1" applyFont="1" applyFill="1" applyBorder="1" applyProtection="1">
      <alignment vertical="center"/>
      <protection locked="0"/>
    </xf>
    <xf numFmtId="38" fontId="9" fillId="4" borderId="59" xfId="4" applyFont="1" applyFill="1" applyBorder="1" applyProtection="1">
      <alignment vertical="center"/>
      <protection locked="0"/>
    </xf>
    <xf numFmtId="38" fontId="9" fillId="4" borderId="76" xfId="4" applyFont="1" applyFill="1" applyBorder="1" applyProtection="1">
      <alignment vertical="center"/>
      <protection locked="0"/>
    </xf>
    <xf numFmtId="0" fontId="9" fillId="4" borderId="60" xfId="1" applyFont="1" applyFill="1" applyBorder="1" applyAlignment="1" applyProtection="1">
      <alignment horizontal="left" vertical="top"/>
      <protection locked="0"/>
    </xf>
    <xf numFmtId="0" fontId="9" fillId="4" borderId="77" xfId="1" applyFont="1" applyFill="1" applyBorder="1" applyAlignment="1" applyProtection="1">
      <alignment horizontal="left" vertical="top"/>
      <protection locked="0"/>
    </xf>
    <xf numFmtId="0" fontId="9" fillId="4" borderId="57" xfId="1" applyFont="1" applyFill="1" applyBorder="1" applyAlignment="1" applyProtection="1">
      <alignment horizontal="left" vertical="top"/>
      <protection locked="0"/>
    </xf>
    <xf numFmtId="0" fontId="9" fillId="4" borderId="70" xfId="1" applyFont="1" applyFill="1" applyBorder="1" applyAlignment="1" applyProtection="1">
      <alignment horizontal="left" vertical="top"/>
      <protection locked="0"/>
    </xf>
    <xf numFmtId="0" fontId="9" fillId="4" borderId="60" xfId="1" applyFont="1" applyFill="1" applyBorder="1" applyProtection="1">
      <alignment vertical="center"/>
      <protection locked="0"/>
    </xf>
    <xf numFmtId="0" fontId="9" fillId="4" borderId="77" xfId="1" applyFont="1" applyFill="1" applyBorder="1" applyProtection="1">
      <alignment vertical="center"/>
      <protection locked="0"/>
    </xf>
    <xf numFmtId="0" fontId="9" fillId="4" borderId="58" xfId="1" applyFont="1" applyFill="1" applyBorder="1" applyAlignment="1" applyProtection="1">
      <alignment horizontal="center" vertical="center"/>
      <protection locked="0"/>
    </xf>
    <xf numFmtId="0" fontId="9" fillId="4" borderId="74" xfId="1" applyFont="1" applyFill="1" applyBorder="1" applyAlignment="1" applyProtection="1">
      <alignment horizontal="center" vertical="center"/>
      <protection locked="0"/>
    </xf>
    <xf numFmtId="0" fontId="9" fillId="4" borderId="59" xfId="1" applyFont="1" applyFill="1" applyBorder="1" applyAlignment="1" applyProtection="1">
      <alignment vertical="center"/>
      <protection locked="0"/>
    </xf>
    <xf numFmtId="0" fontId="9" fillId="4" borderId="76" xfId="1" applyFont="1" applyFill="1" applyBorder="1" applyAlignment="1" applyProtection="1">
      <alignment vertical="center"/>
      <protection locked="0"/>
    </xf>
    <xf numFmtId="38" fontId="9" fillId="4" borderId="59" xfId="4" applyFont="1" applyFill="1" applyBorder="1" applyAlignment="1" applyProtection="1">
      <alignment vertical="center"/>
      <protection locked="0"/>
    </xf>
    <xf numFmtId="38" fontId="9" fillId="4" borderId="76" xfId="4" applyFont="1" applyFill="1" applyBorder="1" applyAlignment="1" applyProtection="1">
      <alignment vertical="center"/>
      <protection locked="0"/>
    </xf>
    <xf numFmtId="0" fontId="9" fillId="4" borderId="60" xfId="1" applyFont="1" applyFill="1" applyBorder="1" applyAlignment="1" applyProtection="1">
      <alignment vertical="center"/>
      <protection locked="0"/>
    </xf>
    <xf numFmtId="0" fontId="9" fillId="4" borderId="77" xfId="1" applyFont="1" applyFill="1" applyBorder="1" applyAlignment="1" applyProtection="1">
      <alignment vertical="center"/>
      <protection locked="0"/>
    </xf>
    <xf numFmtId="0" fontId="9" fillId="4" borderId="58" xfId="1" applyFont="1" applyFill="1" applyBorder="1" applyAlignment="1" applyProtection="1">
      <alignment vertical="center"/>
      <protection locked="0"/>
    </xf>
    <xf numFmtId="0" fontId="9" fillId="4" borderId="74" xfId="1" applyFont="1" applyFill="1" applyBorder="1" applyAlignment="1" applyProtection="1">
      <alignment vertical="center"/>
      <protection locked="0"/>
    </xf>
    <xf numFmtId="0" fontId="4" fillId="4" borderId="83" xfId="5" applyFont="1" applyFill="1" applyBorder="1" applyAlignment="1" applyProtection="1">
      <alignment horizontal="center" vertical="center" wrapText="1"/>
      <protection locked="0"/>
    </xf>
    <xf numFmtId="0" fontId="4" fillId="4" borderId="85" xfId="5" applyFont="1" applyFill="1" applyBorder="1" applyAlignment="1" applyProtection="1">
      <alignment horizontal="center" vertical="center" wrapText="1"/>
      <protection locked="0"/>
    </xf>
    <xf numFmtId="0" fontId="9" fillId="0" borderId="58" xfId="5" applyFont="1" applyBorder="1" applyAlignment="1" applyProtection="1">
      <alignment vertical="center" wrapText="1"/>
      <protection locked="0"/>
    </xf>
    <xf numFmtId="0" fontId="9" fillId="0" borderId="61" xfId="5" applyFont="1" applyBorder="1" applyAlignment="1" applyProtection="1">
      <alignment vertical="center" wrapText="1"/>
      <protection locked="0"/>
    </xf>
    <xf numFmtId="38" fontId="9" fillId="4" borderId="61" xfId="4" applyFont="1" applyFill="1" applyBorder="1" applyAlignment="1" applyProtection="1">
      <alignment vertical="center"/>
      <protection locked="0"/>
    </xf>
    <xf numFmtId="38" fontId="9" fillId="4" borderId="84" xfId="4" applyFont="1" applyFill="1" applyBorder="1" applyAlignment="1" applyProtection="1">
      <alignment vertical="center"/>
      <protection locked="0"/>
    </xf>
    <xf numFmtId="0" fontId="9" fillId="0" borderId="62" xfId="5" applyFont="1" applyBorder="1" applyAlignment="1" applyProtection="1">
      <alignment vertical="center" wrapText="1"/>
      <protection locked="0"/>
    </xf>
    <xf numFmtId="38" fontId="9" fillId="4" borderId="62" xfId="4" applyFont="1" applyFill="1" applyBorder="1" applyAlignment="1" applyProtection="1">
      <alignment vertical="center"/>
      <protection locked="0"/>
    </xf>
    <xf numFmtId="38" fontId="9" fillId="4" borderId="86" xfId="4" applyFont="1" applyFill="1" applyBorder="1" applyAlignment="1" applyProtection="1">
      <alignment vertical="center"/>
      <protection locked="0"/>
    </xf>
    <xf numFmtId="0" fontId="9" fillId="4" borderId="38" xfId="1" applyFont="1" applyFill="1" applyBorder="1" applyAlignment="1" applyProtection="1">
      <alignment horizontal="right" vertical="center"/>
      <protection locked="0"/>
    </xf>
    <xf numFmtId="0" fontId="9" fillId="4" borderId="39" xfId="1" applyFont="1" applyFill="1" applyBorder="1" applyAlignment="1" applyProtection="1">
      <alignment horizontal="right" vertical="center"/>
      <protection locked="0"/>
    </xf>
    <xf numFmtId="0" fontId="4" fillId="0" borderId="0" xfId="1" applyFont="1" applyBorder="1" applyProtection="1">
      <alignment vertical="center"/>
    </xf>
    <xf numFmtId="0" fontId="23" fillId="0" borderId="0" xfId="1" applyFont="1" applyProtection="1">
      <alignment vertical="center"/>
    </xf>
    <xf numFmtId="0" fontId="11" fillId="0" borderId="0" xfId="1" applyFont="1" applyAlignment="1" applyProtection="1">
      <alignment vertical="center"/>
    </xf>
    <xf numFmtId="0" fontId="11" fillId="0" borderId="0" xfId="1" applyFont="1" applyProtection="1">
      <alignment vertical="center"/>
    </xf>
    <xf numFmtId="0" fontId="6" fillId="0" borderId="0" xfId="1" applyFont="1" applyProtection="1">
      <alignment vertical="center"/>
    </xf>
    <xf numFmtId="0" fontId="6" fillId="0" borderId="18" xfId="1" applyFont="1" applyBorder="1" applyAlignment="1" applyProtection="1">
      <alignment vertical="top" wrapText="1"/>
    </xf>
    <xf numFmtId="0" fontId="6" fillId="0" borderId="0" xfId="1" applyFont="1" applyAlignment="1" applyProtection="1">
      <alignment vertical="top" wrapText="1"/>
    </xf>
    <xf numFmtId="0" fontId="4" fillId="0" borderId="18" xfId="1" applyFont="1" applyBorder="1" applyProtection="1">
      <alignment vertical="center"/>
      <protection locked="0"/>
    </xf>
    <xf numFmtId="0" fontId="4" fillId="0" borderId="0" xfId="1" applyFont="1" applyBorder="1" applyProtection="1">
      <alignment vertical="center"/>
      <protection locked="0"/>
    </xf>
    <xf numFmtId="0" fontId="4" fillId="0" borderId="19" xfId="1" applyFont="1" applyBorder="1" applyProtection="1">
      <alignment vertical="center"/>
      <protection locked="0"/>
    </xf>
    <xf numFmtId="0" fontId="4" fillId="0" borderId="0" xfId="1" applyFont="1" applyBorder="1" applyAlignment="1" applyProtection="1">
      <alignment horizontal="right" vertical="center"/>
      <protection locked="0"/>
    </xf>
    <xf numFmtId="0" fontId="4" fillId="0" borderId="20" xfId="1" applyFont="1" applyBorder="1" applyProtection="1">
      <alignment vertical="center"/>
      <protection locked="0"/>
    </xf>
    <xf numFmtId="0" fontId="4" fillId="0" borderId="21" xfId="1" applyFont="1" applyBorder="1" applyProtection="1">
      <alignment vertical="center"/>
      <protection locked="0"/>
    </xf>
    <xf numFmtId="0" fontId="4" fillId="0" borderId="22" xfId="1" applyFont="1" applyBorder="1" applyProtection="1">
      <alignment vertical="center"/>
      <protection locked="0"/>
    </xf>
    <xf numFmtId="0" fontId="4" fillId="0" borderId="0" xfId="1" applyFont="1" applyFill="1" applyBorder="1" applyAlignment="1" applyProtection="1">
      <alignment horizontal="left" vertical="center" wrapText="1" indent="1"/>
    </xf>
    <xf numFmtId="0" fontId="4" fillId="0" borderId="0" xfId="1" applyFont="1" applyFill="1" applyBorder="1" applyAlignment="1" applyProtection="1">
      <alignment horizontal="left" vertical="center" indent="1"/>
    </xf>
    <xf numFmtId="0" fontId="14" fillId="0" borderId="0" xfId="1" applyFont="1" applyFill="1" applyAlignment="1" applyProtection="1">
      <alignment horizontal="center" vertical="center"/>
    </xf>
    <xf numFmtId="0" fontId="31" fillId="0" borderId="1" xfId="1" applyFont="1" applyFill="1" applyBorder="1" applyAlignment="1" applyProtection="1">
      <alignment horizontal="left" vertical="top" wrapText="1"/>
      <protection locked="0"/>
    </xf>
    <xf numFmtId="0" fontId="31" fillId="0" borderId="2" xfId="1" applyFont="1" applyFill="1" applyBorder="1" applyAlignment="1" applyProtection="1">
      <alignment horizontal="left" vertical="top" wrapText="1"/>
      <protection locked="0"/>
    </xf>
    <xf numFmtId="0" fontId="31" fillId="0" borderId="3" xfId="1" applyFont="1" applyFill="1" applyBorder="1" applyAlignment="1" applyProtection="1">
      <alignment horizontal="left" vertical="top" wrapText="1"/>
      <protection locked="0"/>
    </xf>
    <xf numFmtId="0" fontId="4" fillId="0" borderId="1" xfId="1" applyFont="1" applyFill="1" applyBorder="1" applyAlignment="1" applyProtection="1">
      <alignment horizontal="left" vertical="center" wrapText="1"/>
      <protection locked="0"/>
    </xf>
    <xf numFmtId="0" fontId="4" fillId="0" borderId="2" xfId="1" applyFont="1" applyFill="1" applyBorder="1" applyAlignment="1" applyProtection="1">
      <alignment horizontal="left" vertical="center" wrapText="1"/>
      <protection locked="0"/>
    </xf>
    <xf numFmtId="0" fontId="4" fillId="0" borderId="3" xfId="1" applyFont="1" applyFill="1" applyBorder="1" applyAlignment="1" applyProtection="1">
      <alignment horizontal="left" vertical="center" wrapText="1"/>
      <protection locked="0"/>
    </xf>
    <xf numFmtId="0" fontId="4" fillId="7" borderId="23" xfId="1" applyFont="1" applyFill="1" applyBorder="1" applyAlignment="1" applyProtection="1">
      <alignment horizontal="center" vertical="center"/>
    </xf>
    <xf numFmtId="0" fontId="4" fillId="0" borderId="0" xfId="1" applyFont="1" applyFill="1" applyAlignment="1" applyProtection="1">
      <alignment horizontal="left" vertical="center"/>
    </xf>
    <xf numFmtId="0" fontId="4" fillId="0" borderId="0" xfId="1" applyFont="1" applyFill="1" applyAlignment="1" applyProtection="1">
      <alignment horizontal="center" vertical="center"/>
    </xf>
    <xf numFmtId="179" fontId="4" fillId="0" borderId="122" xfId="1" applyNumberFormat="1" applyFont="1" applyFill="1" applyBorder="1" applyAlignment="1" applyProtection="1">
      <alignment horizontal="center" vertical="center"/>
    </xf>
    <xf numFmtId="0" fontId="4" fillId="0" borderId="14" xfId="1" applyFont="1" applyFill="1" applyBorder="1" applyAlignment="1" applyProtection="1">
      <alignment horizontal="center" vertical="center"/>
      <protection locked="0"/>
    </xf>
    <xf numFmtId="0" fontId="4" fillId="0" borderId="5" xfId="1" applyFont="1" applyFill="1"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4" fillId="0" borderId="1" xfId="1" applyFont="1" applyFill="1" applyBorder="1" applyAlignment="1" applyProtection="1">
      <alignment horizontal="left" vertical="center"/>
      <protection locked="0"/>
    </xf>
    <xf numFmtId="0" fontId="4" fillId="0" borderId="2" xfId="1" applyFont="1" applyFill="1" applyBorder="1" applyAlignment="1" applyProtection="1">
      <alignment horizontal="left" vertical="center"/>
      <protection locked="0"/>
    </xf>
    <xf numFmtId="0" fontId="4" fillId="0" borderId="3" xfId="1" applyFont="1" applyFill="1" applyBorder="1" applyAlignment="1" applyProtection="1">
      <alignment horizontal="left" vertical="center"/>
      <protection locked="0"/>
    </xf>
    <xf numFmtId="0" fontId="4" fillId="0" borderId="13" xfId="1" applyFont="1" applyFill="1" applyBorder="1" applyAlignment="1" applyProtection="1">
      <alignment horizontal="right" vertical="center"/>
    </xf>
    <xf numFmtId="0" fontId="4" fillId="0" borderId="5" xfId="1" applyFont="1" applyFill="1" applyBorder="1" applyAlignment="1" applyProtection="1">
      <alignment horizontal="center" vertical="center"/>
      <protection locked="0"/>
    </xf>
    <xf numFmtId="0" fontId="4" fillId="0" borderId="6" xfId="1" applyFont="1" applyFill="1" applyBorder="1" applyAlignment="1" applyProtection="1">
      <alignment horizontal="center" vertical="center"/>
      <protection locked="0"/>
    </xf>
    <xf numFmtId="0" fontId="4" fillId="0" borderId="8" xfId="1" applyFont="1" applyFill="1" applyBorder="1" applyAlignment="1" applyProtection="1">
      <alignment horizontal="center" vertical="center"/>
      <protection locked="0"/>
    </xf>
    <xf numFmtId="0" fontId="4" fillId="0" borderId="9" xfId="1"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wrapText="1"/>
    </xf>
    <xf numFmtId="0" fontId="4" fillId="0" borderId="8" xfId="1" applyFont="1" applyFill="1" applyBorder="1" applyAlignment="1" applyProtection="1">
      <alignment horizontal="center" vertical="center"/>
    </xf>
    <xf numFmtId="0" fontId="4" fillId="0" borderId="9" xfId="1" applyFont="1" applyFill="1" applyBorder="1" applyAlignment="1" applyProtection="1">
      <alignment horizontal="center" vertical="center"/>
    </xf>
    <xf numFmtId="0" fontId="4" fillId="3" borderId="1" xfId="1" applyFont="1" applyFill="1" applyBorder="1" applyAlignment="1" applyProtection="1">
      <alignment horizontal="center" vertical="center"/>
    </xf>
    <xf numFmtId="0" fontId="4" fillId="3" borderId="3" xfId="1" applyFont="1" applyFill="1" applyBorder="1" applyAlignment="1" applyProtection="1">
      <alignment horizontal="center" vertical="center"/>
    </xf>
    <xf numFmtId="0" fontId="4" fillId="3" borderId="2" xfId="1" applyFont="1" applyFill="1" applyBorder="1" applyAlignment="1" applyProtection="1">
      <alignment horizontal="center" vertical="center"/>
    </xf>
    <xf numFmtId="0" fontId="4" fillId="8" borderId="1" xfId="1" applyFont="1" applyFill="1" applyBorder="1" applyAlignment="1" applyProtection="1">
      <alignment horizontal="center" vertical="center"/>
      <protection locked="0"/>
    </xf>
    <xf numFmtId="0" fontId="4" fillId="8" borderId="3" xfId="1" applyFont="1" applyFill="1" applyBorder="1" applyAlignment="1" applyProtection="1">
      <alignment horizontal="center" vertical="center"/>
      <protection locked="0"/>
    </xf>
    <xf numFmtId="0" fontId="4" fillId="0" borderId="1" xfId="1" applyFont="1" applyFill="1" applyBorder="1" applyAlignment="1" applyProtection="1">
      <alignment horizontal="center" vertical="center"/>
      <protection locked="0"/>
    </xf>
    <xf numFmtId="0" fontId="4" fillId="0" borderId="2" xfId="1" applyFont="1" applyFill="1" applyBorder="1" applyAlignment="1" applyProtection="1">
      <alignment horizontal="center" vertical="center"/>
      <protection locked="0"/>
    </xf>
    <xf numFmtId="0" fontId="4" fillId="0" borderId="3" xfId="1" applyFont="1" applyFill="1" applyBorder="1" applyAlignment="1" applyProtection="1">
      <alignment horizontal="center" vertical="center"/>
      <protection locked="0"/>
    </xf>
    <xf numFmtId="0" fontId="4" fillId="0" borderId="5" xfId="1" applyFont="1" applyFill="1" applyBorder="1" applyAlignment="1" applyProtection="1">
      <alignment horizontal="left" vertical="center" wrapText="1"/>
      <protection locked="0"/>
    </xf>
    <xf numFmtId="0" fontId="4" fillId="0" borderId="13" xfId="1" applyFont="1" applyFill="1" applyBorder="1" applyAlignment="1" applyProtection="1">
      <alignment horizontal="left" vertical="center" wrapText="1"/>
      <protection locked="0"/>
    </xf>
    <xf numFmtId="0" fontId="4" fillId="0" borderId="6" xfId="1" applyFont="1" applyFill="1" applyBorder="1" applyAlignment="1" applyProtection="1">
      <alignment horizontal="left" vertical="center" wrapText="1"/>
      <protection locked="0"/>
    </xf>
    <xf numFmtId="0" fontId="4" fillId="0" borderId="10" xfId="1" applyFont="1" applyFill="1" applyBorder="1" applyAlignment="1" applyProtection="1">
      <alignment horizontal="left" vertical="center" wrapText="1"/>
      <protection locked="0"/>
    </xf>
    <xf numFmtId="0" fontId="4" fillId="0" borderId="14" xfId="1" applyFont="1" applyFill="1" applyBorder="1" applyAlignment="1" applyProtection="1">
      <alignment horizontal="left" vertical="center" wrapText="1"/>
      <protection locked="0"/>
    </xf>
    <xf numFmtId="0" fontId="4" fillId="0" borderId="11" xfId="1" applyFont="1" applyFill="1" applyBorder="1" applyAlignment="1" applyProtection="1">
      <alignment horizontal="left" vertical="center" wrapText="1"/>
      <protection locked="0"/>
    </xf>
    <xf numFmtId="0" fontId="4" fillId="3" borderId="1" xfId="1" applyFont="1" applyFill="1" applyBorder="1" applyAlignment="1" applyProtection="1">
      <alignment horizontal="center" vertical="center" wrapText="1"/>
    </xf>
    <xf numFmtId="0" fontId="4" fillId="3" borderId="2" xfId="1" applyFont="1" applyFill="1" applyBorder="1" applyAlignment="1" applyProtection="1">
      <alignment horizontal="center" vertical="center" wrapText="1"/>
    </xf>
    <xf numFmtId="0" fontId="4" fillId="3" borderId="3" xfId="1" applyFont="1" applyFill="1" applyBorder="1" applyAlignment="1" applyProtection="1">
      <alignment horizontal="center" vertical="center" wrapText="1"/>
    </xf>
    <xf numFmtId="0" fontId="4" fillId="8" borderId="5" xfId="1" applyFont="1" applyFill="1" applyBorder="1" applyAlignment="1" applyProtection="1">
      <alignment horizontal="center" vertical="center"/>
      <protection locked="0"/>
    </xf>
    <xf numFmtId="0" fontId="4" fillId="8" borderId="13" xfId="1" applyFont="1" applyFill="1" applyBorder="1" applyAlignment="1" applyProtection="1">
      <alignment horizontal="center" vertical="center"/>
      <protection locked="0"/>
    </xf>
    <xf numFmtId="0" fontId="4" fillId="8" borderId="6" xfId="1" applyFont="1" applyFill="1" applyBorder="1" applyAlignment="1" applyProtection="1">
      <alignment horizontal="center" vertical="center"/>
      <protection locked="0"/>
    </xf>
    <xf numFmtId="0" fontId="4" fillId="0" borderId="10" xfId="1" applyFont="1" applyFill="1" applyBorder="1" applyAlignment="1" applyProtection="1">
      <alignment horizontal="center" vertical="center"/>
      <protection locked="0"/>
    </xf>
    <xf numFmtId="0" fontId="4" fillId="0" borderId="11" xfId="1" applyFont="1" applyFill="1" applyBorder="1" applyAlignment="1" applyProtection="1">
      <alignment horizontal="center" vertical="center"/>
      <protection locked="0"/>
    </xf>
    <xf numFmtId="0" fontId="4" fillId="3" borderId="4"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 fillId="3" borderId="12" xfId="1" applyFont="1" applyFill="1" applyBorder="1" applyAlignment="1" applyProtection="1">
      <alignment horizontal="center" vertical="center"/>
    </xf>
    <xf numFmtId="0" fontId="4" fillId="0" borderId="0" xfId="1" applyFont="1" applyFill="1" applyAlignment="1" applyProtection="1">
      <alignment vertical="top" wrapText="1"/>
    </xf>
    <xf numFmtId="0" fontId="4" fillId="0" borderId="0" xfId="1" applyFont="1" applyFill="1" applyAlignment="1" applyProtection="1">
      <alignment vertical="top"/>
    </xf>
    <xf numFmtId="0" fontId="0" fillId="0" borderId="4" xfId="0" applyBorder="1" applyAlignment="1" applyProtection="1">
      <alignment horizontal="left" vertical="center" wrapText="1"/>
    </xf>
    <xf numFmtId="0" fontId="0" fillId="0" borderId="4" xfId="0" applyBorder="1" applyAlignment="1" applyProtection="1">
      <alignment horizontal="left" vertical="center"/>
    </xf>
    <xf numFmtId="0" fontId="0" fillId="0" borderId="12" xfId="0" applyBorder="1" applyAlignment="1" applyProtection="1">
      <alignment horizontal="left" vertical="top" wrapText="1"/>
      <protection locked="0"/>
    </xf>
    <xf numFmtId="0" fontId="0" fillId="0" borderId="12" xfId="0" applyBorder="1" applyAlignment="1" applyProtection="1">
      <alignment horizontal="left" vertical="top"/>
      <protection locked="0"/>
    </xf>
    <xf numFmtId="0" fontId="0" fillId="0" borderId="23" xfId="0" applyBorder="1" applyAlignment="1" applyProtection="1">
      <alignment horizontal="left" vertical="center" wrapText="1"/>
    </xf>
    <xf numFmtId="0" fontId="0" fillId="0" borderId="23" xfId="0" applyBorder="1" applyAlignment="1" applyProtection="1">
      <alignment horizontal="left" vertical="center"/>
    </xf>
    <xf numFmtId="0" fontId="4" fillId="8" borderId="4" xfId="1" applyFont="1" applyFill="1" applyBorder="1" applyAlignment="1" applyProtection="1">
      <alignment horizontal="center" vertical="center"/>
      <protection locked="0"/>
    </xf>
    <xf numFmtId="0" fontId="4" fillId="8" borderId="12" xfId="1"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0" fillId="0" borderId="1" xfId="0" applyBorder="1" applyAlignment="1" applyProtection="1">
      <alignment horizontal="left" vertical="center" wrapText="1"/>
    </xf>
    <xf numFmtId="0" fontId="0" fillId="0" borderId="2" xfId="0" applyBorder="1" applyAlignment="1" applyProtection="1">
      <alignment horizontal="left" vertical="center" wrapText="1"/>
    </xf>
    <xf numFmtId="0" fontId="0" fillId="0" borderId="3" xfId="0" applyBorder="1" applyAlignment="1" applyProtection="1">
      <alignment horizontal="left" vertical="center" wrapText="1"/>
    </xf>
    <xf numFmtId="0" fontId="29" fillId="0" borderId="13" xfId="1" applyFont="1" applyFill="1" applyBorder="1" applyAlignment="1" applyProtection="1">
      <alignment horizontal="left" vertical="top"/>
    </xf>
    <xf numFmtId="0" fontId="6" fillId="0" borderId="23" xfId="0" applyFont="1" applyBorder="1" applyAlignment="1" applyProtection="1">
      <alignment horizontal="center" vertical="center"/>
      <protection locked="0"/>
    </xf>
    <xf numFmtId="0" fontId="4" fillId="0" borderId="0" xfId="1" applyFont="1" applyFill="1" applyBorder="1" applyAlignment="1" applyProtection="1">
      <alignment horizontal="left" vertical="center" wrapText="1"/>
    </xf>
    <xf numFmtId="0" fontId="4" fillId="0" borderId="0" xfId="1" applyFont="1" applyFill="1" applyBorder="1" applyAlignment="1" applyProtection="1">
      <alignment horizontal="left" vertical="center"/>
    </xf>
    <xf numFmtId="0" fontId="0" fillId="0" borderId="12" xfId="0" applyBorder="1" applyAlignment="1" applyProtection="1">
      <alignment horizontal="center" vertical="center"/>
    </xf>
    <xf numFmtId="0" fontId="4" fillId="0" borderId="1" xfId="1" applyFont="1" applyFill="1" applyBorder="1" applyAlignment="1" applyProtection="1">
      <alignment horizontal="center" vertical="center"/>
    </xf>
    <xf numFmtId="0" fontId="4" fillId="0" borderId="3" xfId="1" applyFont="1" applyFill="1" applyBorder="1" applyAlignment="1" applyProtection="1">
      <alignment horizontal="center" vertical="center"/>
    </xf>
    <xf numFmtId="0" fontId="6" fillId="0" borderId="1"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6" fillId="3" borderId="5" xfId="0" applyFon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3" borderId="1"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11" fillId="0" borderId="5"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4" fillId="0" borderId="23" xfId="1" applyFont="1"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6" fillId="3" borderId="10" xfId="0" applyFont="1" applyFill="1" applyBorder="1" applyAlignment="1" applyProtection="1">
      <alignment horizontal="center" vertical="center"/>
    </xf>
    <xf numFmtId="0" fontId="6" fillId="3" borderId="11" xfId="0" applyFont="1" applyFill="1" applyBorder="1" applyAlignment="1" applyProtection="1">
      <alignment horizontal="center" vertical="center"/>
    </xf>
    <xf numFmtId="0" fontId="11" fillId="0" borderId="1"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6" fillId="0" borderId="10"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15" fillId="0" borderId="0" xfId="1" applyFont="1" applyFill="1" applyAlignment="1" applyProtection="1">
      <alignment horizontal="center" vertical="top"/>
    </xf>
    <xf numFmtId="0" fontId="6" fillId="8" borderId="5" xfId="0" applyFont="1" applyFill="1" applyBorder="1" applyAlignment="1" applyProtection="1">
      <alignment horizontal="center" vertical="center" wrapText="1"/>
      <protection locked="0"/>
    </xf>
    <xf numFmtId="0" fontId="6" fillId="8" borderId="13" xfId="0" applyFont="1" applyFill="1" applyBorder="1" applyAlignment="1" applyProtection="1">
      <alignment horizontal="center" vertical="center" wrapText="1"/>
      <protection locked="0"/>
    </xf>
    <xf numFmtId="0" fontId="6" fillId="0" borderId="10"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3" borderId="4" xfId="0" applyFont="1" applyFill="1" applyBorder="1" applyAlignment="1" applyProtection="1">
      <alignment horizontal="center" vertical="center" wrapText="1"/>
    </xf>
    <xf numFmtId="0" fontId="6" fillId="3" borderId="7" xfId="0" applyFont="1" applyFill="1" applyBorder="1" applyAlignment="1" applyProtection="1">
      <alignment horizontal="center" vertical="center" wrapText="1"/>
    </xf>
    <xf numFmtId="0" fontId="17" fillId="9" borderId="1" xfId="0" applyFont="1" applyFill="1" applyBorder="1" applyAlignment="1" applyProtection="1">
      <alignment horizontal="center" vertical="center" wrapText="1"/>
    </xf>
    <xf numFmtId="0" fontId="17" fillId="9" borderId="2" xfId="0" applyFont="1" applyFill="1" applyBorder="1" applyAlignment="1" applyProtection="1">
      <alignment horizontal="center" vertical="center" wrapText="1"/>
    </xf>
    <xf numFmtId="0" fontId="17" fillId="9" borderId="3"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xf>
    <xf numFmtId="0" fontId="4" fillId="3" borderId="4" xfId="1" applyFont="1" applyFill="1" applyBorder="1" applyAlignment="1" applyProtection="1">
      <alignment horizontal="center" vertical="center" wrapText="1"/>
    </xf>
    <xf numFmtId="0" fontId="4" fillId="3" borderId="23" xfId="1" applyFont="1" applyFill="1" applyBorder="1" applyAlignment="1" applyProtection="1">
      <alignment horizontal="center" vertical="center"/>
    </xf>
    <xf numFmtId="0" fontId="4" fillId="0" borderId="23" xfId="1" applyFont="1" applyBorder="1" applyAlignment="1" applyProtection="1">
      <alignment horizontal="left" vertical="center" wrapText="1"/>
      <protection locked="0"/>
    </xf>
    <xf numFmtId="0" fontId="4" fillId="0" borderId="1" xfId="1" applyFont="1" applyBorder="1" applyAlignment="1" applyProtection="1">
      <alignment horizontal="left" vertical="center" wrapText="1"/>
      <protection locked="0"/>
    </xf>
    <xf numFmtId="0" fontId="4" fillId="0" borderId="2" xfId="1" applyFont="1" applyBorder="1" applyAlignment="1" applyProtection="1">
      <alignment horizontal="left" vertical="center" wrapText="1"/>
      <protection locked="0"/>
    </xf>
    <xf numFmtId="0" fontId="4" fillId="0" borderId="23" xfId="1" applyFont="1" applyFill="1" applyBorder="1" applyAlignment="1" applyProtection="1">
      <alignment horizontal="right" vertical="center"/>
      <protection locked="0"/>
    </xf>
    <xf numFmtId="0" fontId="4" fillId="3" borderId="7" xfId="1" applyFont="1" applyFill="1" applyBorder="1" applyAlignment="1" applyProtection="1">
      <alignment horizontal="center" vertical="center" wrapText="1"/>
    </xf>
    <xf numFmtId="0" fontId="4" fillId="0" borderId="5" xfId="1" applyFont="1" applyFill="1" applyBorder="1" applyAlignment="1" applyProtection="1">
      <alignment horizontal="right" vertical="center"/>
      <protection locked="0"/>
    </xf>
    <xf numFmtId="0" fontId="4" fillId="0" borderId="13" xfId="1" applyFont="1" applyFill="1" applyBorder="1" applyAlignment="1" applyProtection="1">
      <alignment horizontal="right" vertical="center"/>
      <protection locked="0"/>
    </xf>
    <xf numFmtId="0" fontId="4" fillId="0" borderId="6" xfId="1" applyFont="1" applyFill="1" applyBorder="1" applyAlignment="1" applyProtection="1">
      <alignment horizontal="right" vertical="center"/>
      <protection locked="0"/>
    </xf>
    <xf numFmtId="0" fontId="4" fillId="0" borderId="10" xfId="1" applyFont="1" applyFill="1" applyBorder="1" applyAlignment="1" applyProtection="1">
      <alignment horizontal="right" vertical="center"/>
      <protection locked="0"/>
    </xf>
    <xf numFmtId="0" fontId="4" fillId="0" borderId="14" xfId="1" applyFont="1" applyFill="1" applyBorder="1" applyAlignment="1" applyProtection="1">
      <alignment horizontal="right" vertical="center"/>
      <protection locked="0"/>
    </xf>
    <xf numFmtId="0" fontId="4" fillId="0" borderId="11" xfId="1" applyFont="1" applyFill="1" applyBorder="1" applyAlignment="1" applyProtection="1">
      <alignment horizontal="right" vertical="center"/>
      <protection locked="0"/>
    </xf>
    <xf numFmtId="0" fontId="4" fillId="0" borderId="1" xfId="1" applyFont="1" applyBorder="1" applyAlignment="1" applyProtection="1">
      <alignment horizontal="center" vertical="center" wrapText="1"/>
      <protection locked="0"/>
    </xf>
    <xf numFmtId="0" fontId="4" fillId="0" borderId="3" xfId="1" applyFont="1" applyBorder="1" applyAlignment="1" applyProtection="1">
      <alignment horizontal="center" vertical="center" wrapText="1"/>
      <protection locked="0"/>
    </xf>
    <xf numFmtId="0" fontId="4" fillId="3" borderId="5" xfId="1" applyFont="1" applyFill="1" applyBorder="1" applyAlignment="1" applyProtection="1">
      <alignment horizontal="center" vertical="center" wrapText="1"/>
    </xf>
    <xf numFmtId="0" fontId="4" fillId="3" borderId="6" xfId="1" applyFont="1" applyFill="1" applyBorder="1" applyAlignment="1" applyProtection="1">
      <alignment horizontal="center" vertical="center"/>
    </xf>
    <xf numFmtId="0" fontId="4" fillId="3" borderId="10" xfId="1" applyFont="1" applyFill="1" applyBorder="1" applyAlignment="1" applyProtection="1">
      <alignment horizontal="center" vertical="center"/>
    </xf>
    <xf numFmtId="0" fontId="4" fillId="3" borderId="11" xfId="1" applyFont="1" applyFill="1" applyBorder="1" applyAlignment="1" applyProtection="1">
      <alignment horizontal="center" vertical="center"/>
    </xf>
    <xf numFmtId="0" fontId="4" fillId="0" borderId="1" xfId="1" applyFont="1" applyBorder="1" applyAlignment="1" applyProtection="1">
      <alignment horizontal="right" vertical="center"/>
      <protection locked="0"/>
    </xf>
    <xf numFmtId="0" fontId="4" fillId="0" borderId="2" xfId="1" applyFont="1" applyBorder="1" applyAlignment="1" applyProtection="1">
      <alignment horizontal="right" vertical="center"/>
      <protection locked="0"/>
    </xf>
    <xf numFmtId="0" fontId="4" fillId="0" borderId="3" xfId="1" applyFont="1" applyBorder="1" applyAlignment="1" applyProtection="1">
      <alignment horizontal="right" vertical="center"/>
      <protection locked="0"/>
    </xf>
    <xf numFmtId="0" fontId="4" fillId="0" borderId="23" xfId="1" applyFont="1" applyFill="1" applyBorder="1" applyAlignment="1" applyProtection="1">
      <alignment horizontal="left" vertical="center" wrapText="1"/>
      <protection locked="0"/>
    </xf>
    <xf numFmtId="0" fontId="4" fillId="0" borderId="3" xfId="1" applyFont="1" applyBorder="1" applyAlignment="1" applyProtection="1">
      <alignment horizontal="left" vertical="center" wrapText="1"/>
      <protection locked="0"/>
    </xf>
    <xf numFmtId="0" fontId="4" fillId="3" borderId="5" xfId="1" applyFont="1" applyFill="1" applyBorder="1" applyAlignment="1" applyProtection="1">
      <alignment horizontal="center" vertical="center"/>
    </xf>
    <xf numFmtId="0" fontId="4" fillId="3" borderId="13" xfId="1" applyFont="1" applyFill="1" applyBorder="1" applyAlignment="1" applyProtection="1">
      <alignment horizontal="center" vertical="center"/>
    </xf>
    <xf numFmtId="0" fontId="4" fillId="3" borderId="8" xfId="1" applyFont="1" applyFill="1" applyBorder="1" applyAlignment="1" applyProtection="1">
      <alignment horizontal="center" vertical="center"/>
    </xf>
    <xf numFmtId="0" fontId="4" fillId="3" borderId="0"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4" fillId="3" borderId="14" xfId="1" applyFont="1" applyFill="1" applyBorder="1" applyAlignment="1" applyProtection="1">
      <alignment horizontal="center" vertical="center"/>
    </xf>
    <xf numFmtId="0" fontId="4" fillId="8" borderId="2" xfId="1"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6" fillId="8" borderId="1" xfId="0" applyFont="1" applyFill="1" applyBorder="1" applyAlignment="1" applyProtection="1">
      <alignment horizontal="center" vertical="center" wrapText="1"/>
      <protection locked="0"/>
    </xf>
    <xf numFmtId="0" fontId="6" fillId="8" borderId="2"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protection locked="0"/>
    </xf>
    <xf numFmtId="0" fontId="6" fillId="8" borderId="3"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6" fillId="0" borderId="5"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0" fillId="0" borderId="124" xfId="0" applyBorder="1" applyAlignment="1" applyProtection="1">
      <alignment horizontal="left"/>
    </xf>
    <xf numFmtId="0" fontId="0" fillId="0" borderId="23" xfId="0" applyBorder="1" applyAlignment="1" applyProtection="1">
      <alignment horizontal="left" vertical="top" wrapText="1"/>
      <protection locked="0"/>
    </xf>
    <xf numFmtId="0" fontId="0" fillId="3" borderId="23" xfId="0" applyFill="1" applyBorder="1" applyAlignment="1" applyProtection="1">
      <alignment horizontal="left" vertical="center" wrapText="1"/>
    </xf>
    <xf numFmtId="0" fontId="0" fillId="3" borderId="23" xfId="0" applyFill="1" applyBorder="1" applyAlignment="1" applyProtection="1">
      <alignment horizontal="left" vertical="center"/>
    </xf>
    <xf numFmtId="0" fontId="0" fillId="0" borderId="4" xfId="0" applyBorder="1" applyAlignment="1" applyProtection="1">
      <alignment horizontal="left"/>
    </xf>
    <xf numFmtId="0" fontId="0" fillId="0" borderId="123" xfId="0" applyBorder="1" applyAlignment="1" applyProtection="1">
      <alignment horizontal="left" vertical="top" wrapText="1"/>
      <protection locked="0"/>
    </xf>
    <xf numFmtId="0" fontId="0" fillId="0" borderId="0" xfId="0" applyAlignment="1" applyProtection="1">
      <alignment horizontal="center"/>
    </xf>
    <xf numFmtId="0" fontId="20" fillId="0" borderId="0" xfId="0" applyFont="1" applyAlignment="1" applyProtection="1">
      <alignment horizontal="left" vertical="center" wrapText="1"/>
    </xf>
    <xf numFmtId="0" fontId="0" fillId="0" borderId="0" xfId="0" applyAlignment="1" applyProtection="1">
      <alignment horizontal="left" vertical="center" wrapText="1"/>
    </xf>
    <xf numFmtId="0" fontId="19" fillId="3" borderId="23" xfId="0" applyFont="1" applyFill="1" applyBorder="1" applyAlignment="1" applyProtection="1">
      <alignment horizontal="left" vertical="center" wrapText="1"/>
    </xf>
    <xf numFmtId="0" fontId="19" fillId="3" borderId="23" xfId="0" applyFont="1" applyFill="1" applyBorder="1" applyAlignment="1" applyProtection="1">
      <alignment horizontal="left" vertical="center"/>
    </xf>
    <xf numFmtId="0" fontId="14" fillId="0" borderId="14" xfId="1" applyFont="1" applyBorder="1" applyAlignment="1" applyProtection="1">
      <alignment horizontal="left" wrapText="1"/>
    </xf>
    <xf numFmtId="0" fontId="14" fillId="0" borderId="14" xfId="1" applyFont="1" applyBorder="1" applyAlignment="1" applyProtection="1">
      <alignment horizontal="left"/>
    </xf>
    <xf numFmtId="0" fontId="14" fillId="0" borderId="14" xfId="1" applyFont="1" applyBorder="1" applyAlignment="1" applyProtection="1">
      <alignment horizontal="left" vertical="center" wrapText="1"/>
    </xf>
    <xf numFmtId="0" fontId="14" fillId="0" borderId="14" xfId="1" applyFont="1" applyBorder="1" applyAlignment="1" applyProtection="1">
      <alignment horizontal="left" vertical="center"/>
    </xf>
    <xf numFmtId="0" fontId="4" fillId="4" borderId="1" xfId="1" applyFont="1" applyFill="1" applyBorder="1" applyAlignment="1" applyProtection="1">
      <alignment horizontal="left" vertical="center"/>
    </xf>
    <xf numFmtId="0" fontId="4" fillId="4" borderId="2" xfId="1" applyFont="1" applyFill="1" applyBorder="1" applyAlignment="1" applyProtection="1">
      <alignment horizontal="left" vertical="center"/>
    </xf>
    <xf numFmtId="0" fontId="4" fillId="4" borderId="3" xfId="1" applyFont="1" applyFill="1" applyBorder="1" applyAlignment="1" applyProtection="1">
      <alignment horizontal="left" vertical="center"/>
    </xf>
    <xf numFmtId="0" fontId="4" fillId="0" borderId="4" xfId="1" applyFont="1" applyBorder="1" applyAlignment="1" applyProtection="1">
      <alignment horizontal="center" vertical="center"/>
    </xf>
    <xf numFmtId="0" fontId="4" fillId="0" borderId="7" xfId="1" applyFont="1" applyBorder="1" applyAlignment="1" applyProtection="1">
      <alignment horizontal="center" vertical="center"/>
    </xf>
    <xf numFmtId="0" fontId="4" fillId="0" borderId="12" xfId="1" applyFont="1" applyBorder="1" applyAlignment="1" applyProtection="1">
      <alignment horizontal="center" vertical="center"/>
    </xf>
    <xf numFmtId="0" fontId="4" fillId="0" borderId="5" xfId="1" applyFont="1" applyBorder="1" applyAlignment="1" applyProtection="1">
      <alignment horizontal="center" vertical="center"/>
    </xf>
    <xf numFmtId="0" fontId="4" fillId="0" borderId="13" xfId="1" applyFont="1" applyBorder="1" applyAlignment="1" applyProtection="1">
      <alignment horizontal="center" vertical="center"/>
    </xf>
    <xf numFmtId="0" fontId="4" fillId="0" borderId="8" xfId="1" applyFont="1" applyBorder="1" applyAlignment="1" applyProtection="1">
      <alignment horizontal="center" vertical="center"/>
    </xf>
    <xf numFmtId="0" fontId="4" fillId="0" borderId="0" xfId="1" applyFont="1" applyBorder="1" applyAlignment="1" applyProtection="1">
      <alignment horizontal="center" vertical="center"/>
    </xf>
    <xf numFmtId="0" fontId="4" fillId="0" borderId="10" xfId="1" applyFont="1" applyBorder="1" applyAlignment="1" applyProtection="1">
      <alignment horizontal="center" vertical="center"/>
    </xf>
    <xf numFmtId="0" fontId="4" fillId="0" borderId="14"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0" fontId="4" fillId="0" borderId="3" xfId="1" applyFont="1" applyBorder="1" applyAlignment="1" applyProtection="1">
      <alignment horizontal="center" vertical="center"/>
    </xf>
    <xf numFmtId="0" fontId="4" fillId="0" borderId="23" xfId="1" applyFont="1" applyBorder="1" applyAlignment="1" applyProtection="1">
      <alignment horizontal="center" vertical="center"/>
    </xf>
    <xf numFmtId="0" fontId="4" fillId="4" borderId="1" xfId="1" applyFont="1" applyFill="1" applyBorder="1" applyAlignment="1" applyProtection="1">
      <alignment horizontal="left" vertical="center"/>
      <protection locked="0"/>
    </xf>
    <xf numFmtId="0" fontId="4" fillId="4" borderId="2" xfId="1" applyFont="1" applyFill="1" applyBorder="1" applyAlignment="1" applyProtection="1">
      <alignment horizontal="left" vertical="center"/>
      <protection locked="0"/>
    </xf>
    <xf numFmtId="0" fontId="4" fillId="4" borderId="3" xfId="1" applyFont="1" applyFill="1" applyBorder="1" applyAlignment="1" applyProtection="1">
      <alignment horizontal="left" vertical="center"/>
      <protection locked="0"/>
    </xf>
    <xf numFmtId="0" fontId="4" fillId="0" borderId="14" xfId="1" applyFont="1" applyFill="1" applyBorder="1" applyAlignment="1" applyProtection="1">
      <alignment horizontal="left" vertical="center" wrapText="1" indent="1"/>
    </xf>
    <xf numFmtId="0" fontId="4" fillId="0" borderId="14" xfId="1" applyFont="1" applyFill="1" applyBorder="1" applyAlignment="1" applyProtection="1">
      <alignment horizontal="left" vertical="center" indent="1"/>
    </xf>
    <xf numFmtId="0" fontId="4" fillId="4" borderId="1" xfId="1" applyFont="1" applyFill="1" applyBorder="1" applyAlignment="1" applyProtection="1">
      <alignment horizontal="left" vertical="center" wrapText="1"/>
      <protection locked="0"/>
    </xf>
    <xf numFmtId="0" fontId="4" fillId="0" borderId="0" xfId="1" applyFont="1" applyBorder="1" applyAlignment="1">
      <alignment horizontal="left" vertical="center" wrapText="1"/>
    </xf>
    <xf numFmtId="0" fontId="4" fillId="0" borderId="0" xfId="1" applyFont="1" applyBorder="1" applyAlignment="1">
      <alignment horizontal="left" vertical="center"/>
    </xf>
    <xf numFmtId="0" fontId="4" fillId="0" borderId="23" xfId="1" applyFont="1" applyBorder="1" applyAlignment="1">
      <alignment horizontal="center" vertical="center"/>
    </xf>
    <xf numFmtId="0" fontId="4" fillId="0" borderId="1" xfId="1" applyFont="1" applyBorder="1" applyAlignment="1">
      <alignment horizontal="center" vertical="center"/>
    </xf>
    <xf numFmtId="0" fontId="4" fillId="0" borderId="15"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4" fillId="4" borderId="15" xfId="1" applyFont="1" applyFill="1" applyBorder="1" applyAlignment="1" applyProtection="1">
      <alignment horizontal="center" vertical="center"/>
      <protection locked="0"/>
    </xf>
    <xf numFmtId="0" fontId="4" fillId="4" borderId="16" xfId="1" applyFont="1" applyFill="1" applyBorder="1" applyAlignment="1" applyProtection="1">
      <alignment horizontal="center" vertical="center"/>
      <protection locked="0"/>
    </xf>
    <xf numFmtId="0" fontId="4" fillId="4" borderId="17" xfId="1" applyFont="1" applyFill="1" applyBorder="1" applyAlignment="1" applyProtection="1">
      <alignment horizontal="center" vertical="center"/>
      <protection locked="0"/>
    </xf>
    <xf numFmtId="0" fontId="4" fillId="0" borderId="142" xfId="1" applyFont="1" applyBorder="1" applyAlignment="1">
      <alignment horizontal="center" vertical="center"/>
    </xf>
    <xf numFmtId="0" fontId="4" fillId="0" borderId="135" xfId="1" applyFont="1" applyBorder="1" applyAlignment="1">
      <alignment horizontal="center" vertical="center"/>
    </xf>
    <xf numFmtId="0" fontId="4" fillId="0" borderId="143" xfId="1" applyFont="1" applyBorder="1" applyAlignment="1">
      <alignment horizontal="center" vertical="center"/>
    </xf>
    <xf numFmtId="0" fontId="4" fillId="0" borderId="23" xfId="1" applyFont="1" applyBorder="1" applyAlignment="1">
      <alignment horizontal="distributed" vertical="center"/>
    </xf>
    <xf numFmtId="0" fontId="4" fillId="0" borderId="1" xfId="1" applyFont="1" applyBorder="1" applyAlignment="1">
      <alignment horizontal="distributed" vertical="center"/>
    </xf>
    <xf numFmtId="0" fontId="4" fillId="0" borderId="15" xfId="1" applyFont="1" applyFill="1" applyBorder="1" applyAlignment="1">
      <alignment horizontal="center" vertical="center"/>
    </xf>
    <xf numFmtId="0" fontId="4" fillId="0" borderId="17" xfId="1" applyFont="1" applyFill="1" applyBorder="1" applyAlignment="1">
      <alignment horizontal="center" vertical="center"/>
    </xf>
    <xf numFmtId="0" fontId="4" fillId="0" borderId="12" xfId="1" applyFont="1" applyBorder="1" applyAlignment="1">
      <alignment horizontal="distributed" vertical="center"/>
    </xf>
    <xf numFmtId="0" fontId="4" fillId="0" borderId="10" xfId="1" applyFont="1" applyBorder="1" applyAlignment="1">
      <alignment horizontal="distributed" vertical="center"/>
    </xf>
    <xf numFmtId="0" fontId="16" fillId="0" borderId="0" xfId="1" applyFont="1" applyAlignment="1">
      <alignment horizontal="right" vertical="center"/>
    </xf>
    <xf numFmtId="0" fontId="4" fillId="0" borderId="0" xfId="1" applyFont="1" applyAlignment="1">
      <alignment horizontal="left" vertical="center"/>
    </xf>
    <xf numFmtId="0" fontId="4" fillId="0" borderId="2" xfId="1" applyFont="1" applyBorder="1" applyAlignment="1">
      <alignment horizontal="distributed" vertical="center"/>
    </xf>
    <xf numFmtId="0" fontId="4" fillId="0" borderId="0" xfId="1" applyFont="1" applyAlignment="1" applyProtection="1">
      <alignment horizontal="left" vertical="center"/>
    </xf>
    <xf numFmtId="0" fontId="9" fillId="2" borderId="0" xfId="1" applyFont="1" applyFill="1" applyBorder="1" applyAlignment="1" applyProtection="1">
      <alignment horizontal="left" vertical="center"/>
    </xf>
    <xf numFmtId="0" fontId="9" fillId="0" borderId="0" xfId="1" applyFont="1" applyFill="1" applyBorder="1" applyAlignment="1" applyProtection="1">
      <alignment horizontal="left" vertical="center" wrapText="1"/>
    </xf>
    <xf numFmtId="0" fontId="9" fillId="0" borderId="0" xfId="1" applyFont="1" applyFill="1" applyBorder="1" applyAlignment="1" applyProtection="1">
      <alignment horizontal="left" vertical="center"/>
    </xf>
    <xf numFmtId="0" fontId="9" fillId="0" borderId="79" xfId="5" applyFont="1" applyBorder="1" applyAlignment="1" applyProtection="1">
      <alignment horizontal="center" vertical="center" wrapText="1"/>
    </xf>
    <xf numFmtId="0" fontId="9" fillId="0" borderId="80" xfId="5" applyFont="1" applyBorder="1" applyAlignment="1" applyProtection="1">
      <alignment horizontal="center" vertical="center" wrapText="1"/>
    </xf>
    <xf numFmtId="0" fontId="9" fillId="0" borderId="81" xfId="5" applyFont="1" applyBorder="1" applyAlignment="1" applyProtection="1">
      <alignment horizontal="center" vertical="center" wrapText="1"/>
    </xf>
    <xf numFmtId="0" fontId="9" fillId="0" borderId="87" xfId="1" applyFont="1" applyFill="1" applyBorder="1" applyAlignment="1" applyProtection="1">
      <alignment horizontal="center" vertical="center"/>
    </xf>
    <xf numFmtId="0" fontId="9" fillId="0" borderId="88" xfId="1" applyFont="1" applyFill="1" applyBorder="1" applyAlignment="1" applyProtection="1">
      <alignment horizontal="center" vertical="center"/>
    </xf>
    <xf numFmtId="0" fontId="9" fillId="0" borderId="63" xfId="1" applyFont="1" applyFill="1" applyBorder="1" applyAlignment="1" applyProtection="1">
      <alignment horizontal="center" vertical="center"/>
    </xf>
    <xf numFmtId="0" fontId="9" fillId="0" borderId="64" xfId="1" applyFont="1" applyFill="1" applyBorder="1" applyAlignment="1" applyProtection="1">
      <alignment horizontal="center" vertical="center"/>
    </xf>
    <xf numFmtId="0" fontId="9" fillId="0" borderId="18" xfId="1" applyFont="1" applyFill="1" applyBorder="1" applyAlignment="1" applyProtection="1">
      <alignment horizontal="center" vertical="center"/>
    </xf>
    <xf numFmtId="0" fontId="9" fillId="0" borderId="0" xfId="1" applyFont="1" applyFill="1" applyBorder="1" applyAlignment="1" applyProtection="1">
      <alignment horizontal="center" vertical="center"/>
    </xf>
    <xf numFmtId="0" fontId="9" fillId="0" borderId="19" xfId="1" applyFont="1" applyFill="1" applyBorder="1" applyAlignment="1" applyProtection="1">
      <alignment horizontal="center" vertical="center"/>
    </xf>
    <xf numFmtId="0" fontId="9" fillId="0" borderId="71" xfId="1" applyFont="1" applyFill="1" applyBorder="1" applyAlignment="1" applyProtection="1">
      <alignment horizontal="center" vertical="center"/>
    </xf>
    <xf numFmtId="0" fontId="9" fillId="0" borderId="53" xfId="1" applyFont="1" applyFill="1" applyBorder="1" applyAlignment="1" applyProtection="1">
      <alignment horizontal="center" vertical="center"/>
    </xf>
    <xf numFmtId="0" fontId="9" fillId="0" borderId="72" xfId="1" applyFont="1" applyFill="1" applyBorder="1" applyAlignment="1" applyProtection="1">
      <alignment horizontal="center" vertical="center"/>
    </xf>
    <xf numFmtId="0" fontId="9" fillId="0" borderId="71" xfId="5" applyFont="1" applyFill="1" applyBorder="1" applyAlignment="1" applyProtection="1">
      <alignment horizontal="center" vertical="center" wrapText="1"/>
    </xf>
    <xf numFmtId="0" fontId="9" fillId="0" borderId="53" xfId="5" applyFont="1" applyFill="1" applyBorder="1" applyAlignment="1" applyProtection="1">
      <alignment horizontal="center" vertical="center" wrapText="1"/>
    </xf>
    <xf numFmtId="0" fontId="9" fillId="0" borderId="72" xfId="5" applyFont="1" applyFill="1" applyBorder="1" applyAlignment="1" applyProtection="1">
      <alignment horizontal="center" vertical="center" wrapText="1"/>
    </xf>
    <xf numFmtId="0" fontId="9" fillId="0" borderId="73" xfId="1" applyFont="1" applyFill="1" applyBorder="1" applyAlignment="1" applyProtection="1">
      <alignment horizontal="left" vertical="center" indent="1"/>
    </xf>
    <xf numFmtId="0" fontId="9" fillId="0" borderId="75" xfId="1" applyFont="1" applyFill="1" applyBorder="1" applyAlignment="1" applyProtection="1">
      <alignment horizontal="left" vertical="center" indent="1"/>
    </xf>
    <xf numFmtId="0" fontId="9" fillId="0" borderId="73" xfId="1" applyFont="1" applyFill="1" applyBorder="1" applyAlignment="1" applyProtection="1">
      <alignment horizontal="center" vertical="center"/>
    </xf>
    <xf numFmtId="0" fontId="9" fillId="0" borderId="75" xfId="1" applyFont="1" applyFill="1" applyBorder="1" applyAlignment="1" applyProtection="1">
      <alignment horizontal="center" vertical="center"/>
    </xf>
    <xf numFmtId="0" fontId="9" fillId="0" borderId="78" xfId="1" applyFont="1" applyFill="1" applyBorder="1" applyAlignment="1" applyProtection="1">
      <alignment horizontal="center" vertical="center"/>
    </xf>
    <xf numFmtId="0" fontId="9" fillId="0" borderId="66" xfId="1" applyFont="1" applyFill="1" applyBorder="1" applyAlignment="1" applyProtection="1">
      <alignment horizontal="left" vertical="center" indent="1"/>
    </xf>
    <xf numFmtId="0" fontId="9" fillId="0" borderId="67" xfId="1" applyFont="1" applyFill="1" applyBorder="1" applyAlignment="1" applyProtection="1">
      <alignment horizontal="left" vertical="center" indent="1"/>
    </xf>
    <xf numFmtId="0" fontId="9" fillId="0" borderId="68" xfId="1" applyFont="1" applyFill="1" applyBorder="1" applyAlignment="1" applyProtection="1">
      <alignment horizontal="left" vertical="center" indent="1"/>
    </xf>
    <xf numFmtId="0" fontId="9" fillId="0" borderId="54" xfId="1" applyFont="1" applyFill="1" applyBorder="1" applyAlignment="1" applyProtection="1">
      <alignment horizontal="center" vertical="center"/>
    </xf>
    <xf numFmtId="0" fontId="9" fillId="0" borderId="55" xfId="1" applyFont="1" applyFill="1" applyBorder="1" applyAlignment="1" applyProtection="1">
      <alignment horizontal="center" vertical="center"/>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38" fontId="9" fillId="4" borderId="1" xfId="4" applyFont="1" applyFill="1" applyBorder="1" applyAlignment="1" applyProtection="1">
      <alignment horizontal="right" vertical="center"/>
      <protection locked="0"/>
    </xf>
    <xf numFmtId="38" fontId="9" fillId="4" borderId="3" xfId="4" applyFont="1" applyFill="1" applyBorder="1" applyAlignment="1" applyProtection="1">
      <alignment horizontal="right" vertical="center"/>
      <protection locked="0"/>
    </xf>
    <xf numFmtId="0" fontId="4" fillId="0" borderId="18" xfId="1" applyFont="1" applyBorder="1" applyAlignment="1" applyProtection="1">
      <alignment horizontal="right" vertical="center"/>
      <protection locked="0"/>
    </xf>
    <xf numFmtId="0" fontId="4" fillId="0" borderId="0" xfId="1" applyFont="1" applyBorder="1" applyAlignment="1" applyProtection="1">
      <alignment horizontal="right" vertical="center"/>
      <protection locked="0"/>
    </xf>
    <xf numFmtId="0" fontId="4" fillId="0" borderId="0" xfId="1" applyFont="1" applyBorder="1" applyAlignment="1" applyProtection="1">
      <alignment horizontal="center" vertical="center"/>
      <protection locked="0"/>
    </xf>
    <xf numFmtId="0" fontId="4" fillId="0" borderId="19" xfId="1" applyFont="1" applyBorder="1" applyAlignment="1" applyProtection="1">
      <alignment horizontal="center" vertical="center"/>
      <protection locked="0"/>
    </xf>
    <xf numFmtId="176" fontId="9" fillId="4" borderId="46" xfId="1" applyNumberFormat="1" applyFont="1" applyFill="1" applyBorder="1" applyAlignment="1" applyProtection="1">
      <alignment horizontal="center" vertical="center"/>
      <protection locked="0"/>
    </xf>
    <xf numFmtId="176" fontId="9" fillId="4" borderId="47" xfId="1" applyNumberFormat="1" applyFont="1" applyFill="1" applyBorder="1" applyAlignment="1" applyProtection="1">
      <alignment horizontal="center" vertical="center"/>
      <protection locked="0"/>
    </xf>
    <xf numFmtId="38" fontId="9" fillId="4" borderId="26" xfId="4" applyFont="1" applyFill="1" applyBorder="1" applyAlignment="1" applyProtection="1">
      <alignment horizontal="right" vertical="center"/>
      <protection locked="0"/>
    </xf>
    <xf numFmtId="0" fontId="9" fillId="4" borderId="44" xfId="1" applyFont="1" applyFill="1" applyBorder="1" applyAlignment="1" applyProtection="1">
      <alignment horizontal="center" vertical="center"/>
      <protection locked="0"/>
    </xf>
    <xf numFmtId="0" fontId="9" fillId="2" borderId="1" xfId="1" applyFont="1" applyFill="1" applyBorder="1" applyAlignment="1" applyProtection="1">
      <alignment horizontal="center" vertical="center"/>
    </xf>
    <xf numFmtId="0" fontId="9" fillId="2" borderId="3" xfId="1" applyFont="1" applyFill="1" applyBorder="1" applyAlignment="1" applyProtection="1">
      <alignment horizontal="center" vertical="center"/>
    </xf>
    <xf numFmtId="38" fontId="9" fillId="2" borderId="1" xfId="4" applyFont="1" applyFill="1" applyBorder="1" applyAlignment="1" applyProtection="1">
      <alignment horizontal="right" vertical="center"/>
    </xf>
    <xf numFmtId="38" fontId="9" fillId="2" borderId="2" xfId="4" applyFont="1" applyFill="1" applyBorder="1" applyAlignment="1" applyProtection="1">
      <alignment horizontal="right" vertical="center"/>
    </xf>
    <xf numFmtId="0" fontId="9" fillId="2" borderId="4" xfId="1" applyFont="1" applyFill="1" applyBorder="1" applyAlignment="1" applyProtection="1">
      <alignment horizontal="center" vertical="center" textRotation="255"/>
    </xf>
    <xf numFmtId="0" fontId="9" fillId="2" borderId="7" xfId="1" applyFont="1" applyFill="1" applyBorder="1" applyAlignment="1" applyProtection="1">
      <alignment horizontal="center" vertical="center" textRotation="255"/>
    </xf>
    <xf numFmtId="0" fontId="9" fillId="4" borderId="27" xfId="1" applyFont="1" applyFill="1" applyBorder="1" applyAlignment="1" applyProtection="1">
      <alignment horizontal="center" vertical="center"/>
      <protection locked="0"/>
    </xf>
    <xf numFmtId="0" fontId="9" fillId="4" borderId="45" xfId="1" applyFont="1" applyFill="1" applyBorder="1" applyAlignment="1" applyProtection="1">
      <alignment horizontal="center" vertical="center"/>
      <protection locked="0"/>
    </xf>
    <xf numFmtId="38" fontId="9" fillId="4" borderId="27" xfId="4" applyFont="1" applyFill="1" applyBorder="1" applyAlignment="1" applyProtection="1">
      <alignment horizontal="right" vertical="center"/>
      <protection locked="0"/>
    </xf>
    <xf numFmtId="38" fontId="9" fillId="4" borderId="45" xfId="4" applyFont="1" applyFill="1" applyBorder="1" applyAlignment="1" applyProtection="1">
      <alignment horizontal="right" vertical="center"/>
      <protection locked="0"/>
    </xf>
    <xf numFmtId="0" fontId="9" fillId="4" borderId="46" xfId="1" applyFont="1" applyFill="1" applyBorder="1" applyAlignment="1" applyProtection="1">
      <alignment horizontal="center" vertical="center"/>
      <protection locked="0"/>
    </xf>
    <xf numFmtId="0" fontId="9" fillId="4" borderId="47" xfId="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xf>
    <xf numFmtId="38" fontId="9" fillId="4" borderId="46" xfId="4" applyFont="1" applyFill="1" applyBorder="1" applyAlignment="1" applyProtection="1">
      <alignment horizontal="right" vertical="center"/>
      <protection locked="0"/>
    </xf>
    <xf numFmtId="38" fontId="9" fillId="4" borderId="47" xfId="4" applyFont="1" applyFill="1" applyBorder="1" applyAlignment="1" applyProtection="1">
      <alignment horizontal="right" vertical="center"/>
      <protection locked="0"/>
    </xf>
    <xf numFmtId="0" fontId="4" fillId="0" borderId="15" xfId="1" applyFont="1" applyBorder="1" applyAlignment="1" applyProtection="1">
      <alignment horizontal="left" vertical="center"/>
    </xf>
    <xf numFmtId="0" fontId="4" fillId="0" borderId="16" xfId="1" applyFont="1" applyBorder="1" applyAlignment="1" applyProtection="1">
      <alignment horizontal="left" vertical="center"/>
    </xf>
    <xf numFmtId="0" fontId="4" fillId="0" borderId="17" xfId="1" applyFont="1" applyBorder="1" applyAlignment="1" applyProtection="1">
      <alignment horizontal="left" vertical="center"/>
    </xf>
    <xf numFmtId="0" fontId="29" fillId="0" borderId="0" xfId="1" applyFont="1" applyFill="1" applyAlignment="1" applyProtection="1">
      <alignment horizontal="left" vertical="center" indent="1"/>
    </xf>
    <xf numFmtId="0" fontId="9" fillId="4" borderId="23" xfId="1" applyFont="1" applyFill="1" applyBorder="1" applyAlignment="1" applyProtection="1">
      <alignment horizontal="center" vertical="center" wrapText="1"/>
    </xf>
    <xf numFmtId="0" fontId="9" fillId="4" borderId="23" xfId="1" applyFont="1" applyFill="1" applyBorder="1" applyAlignment="1" applyProtection="1">
      <alignment horizontal="center" vertical="center"/>
    </xf>
    <xf numFmtId="38" fontId="9" fillId="4" borderId="13" xfId="4" applyFont="1" applyFill="1" applyBorder="1" applyAlignment="1" applyProtection="1">
      <alignment horizontal="right" vertical="center"/>
      <protection locked="0"/>
    </xf>
    <xf numFmtId="38" fontId="9" fillId="4" borderId="6" xfId="4" applyFont="1" applyFill="1" applyBorder="1" applyAlignment="1" applyProtection="1">
      <alignment horizontal="right" vertical="center"/>
      <protection locked="0"/>
    </xf>
    <xf numFmtId="38" fontId="9" fillId="4" borderId="0" xfId="4" applyFont="1" applyFill="1" applyBorder="1" applyAlignment="1" applyProtection="1">
      <alignment horizontal="right" vertical="center"/>
      <protection locked="0"/>
    </xf>
    <xf numFmtId="38" fontId="9" fillId="4" borderId="9" xfId="4" applyFont="1" applyFill="1" applyBorder="1" applyAlignment="1" applyProtection="1">
      <alignment horizontal="right" vertical="center"/>
      <protection locked="0"/>
    </xf>
    <xf numFmtId="38" fontId="9" fillId="4" borderId="14" xfId="4" applyFont="1" applyFill="1" applyBorder="1" applyAlignment="1" applyProtection="1">
      <alignment horizontal="right" vertical="center"/>
      <protection locked="0"/>
    </xf>
    <xf numFmtId="38" fontId="9" fillId="4" borderId="11" xfId="4" applyFont="1" applyFill="1" applyBorder="1" applyAlignment="1" applyProtection="1">
      <alignment horizontal="right" vertical="center"/>
      <protection locked="0"/>
    </xf>
    <xf numFmtId="0" fontId="9" fillId="4" borderId="5" xfId="1" applyFont="1" applyFill="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protection locked="0"/>
    </xf>
    <xf numFmtId="0" fontId="9" fillId="4" borderId="8" xfId="1" applyFont="1" applyFill="1" applyBorder="1" applyAlignment="1" applyProtection="1">
      <alignment horizontal="left" vertical="center" wrapText="1"/>
      <protection locked="0"/>
    </xf>
    <xf numFmtId="0" fontId="9" fillId="4" borderId="9" xfId="1" applyFont="1" applyFill="1" applyBorder="1" applyAlignment="1" applyProtection="1">
      <alignment horizontal="left" vertical="center" wrapText="1"/>
      <protection locked="0"/>
    </xf>
    <xf numFmtId="0" fontId="9" fillId="4" borderId="10" xfId="1" applyFont="1" applyFill="1" applyBorder="1" applyAlignment="1" applyProtection="1">
      <alignment horizontal="left" vertical="center" wrapText="1"/>
      <protection locked="0"/>
    </xf>
    <xf numFmtId="0" fontId="9" fillId="4" borderId="11" xfId="1" applyFont="1" applyFill="1" applyBorder="1" applyAlignment="1" applyProtection="1">
      <alignment horizontal="left" vertical="center" wrapText="1"/>
      <protection locked="0"/>
    </xf>
    <xf numFmtId="38" fontId="9" fillId="4" borderId="44" xfId="4" applyFont="1" applyFill="1" applyBorder="1" applyAlignment="1" applyProtection="1">
      <alignment vertical="center"/>
      <protection locked="0"/>
    </xf>
    <xf numFmtId="0" fontId="9" fillId="4" borderId="8" xfId="1" applyFont="1" applyFill="1" applyBorder="1" applyAlignment="1" applyProtection="1">
      <alignment horizontal="center" vertical="center"/>
    </xf>
    <xf numFmtId="0" fontId="9" fillId="4" borderId="9" xfId="1" applyFont="1" applyFill="1" applyBorder="1" applyAlignment="1" applyProtection="1">
      <alignment horizontal="center" vertical="center"/>
    </xf>
    <xf numFmtId="38" fontId="9" fillId="0" borderId="1" xfId="4" applyFont="1" applyBorder="1" applyAlignment="1" applyProtection="1">
      <alignment horizontal="right" vertical="center"/>
    </xf>
    <xf numFmtId="38" fontId="9" fillId="0" borderId="3" xfId="4" applyFont="1" applyBorder="1" applyAlignment="1" applyProtection="1">
      <alignment horizontal="right" vertical="center"/>
    </xf>
    <xf numFmtId="38" fontId="9" fillId="4" borderId="44" xfId="4" applyFont="1" applyFill="1" applyBorder="1" applyAlignment="1" applyProtection="1">
      <alignment horizontal="right" vertical="center"/>
      <protection locked="0"/>
    </xf>
    <xf numFmtId="38" fontId="9" fillId="4" borderId="23" xfId="4" applyFont="1" applyFill="1" applyBorder="1" applyAlignment="1" applyProtection="1">
      <alignment horizontal="right" vertical="center"/>
      <protection locked="0"/>
    </xf>
    <xf numFmtId="38" fontId="9" fillId="4" borderId="26" xfId="4" applyFont="1" applyFill="1" applyBorder="1" applyAlignment="1" applyProtection="1">
      <alignment vertical="center"/>
      <protection locked="0"/>
    </xf>
    <xf numFmtId="0" fontId="9" fillId="0" borderId="5" xfId="1" applyFont="1" applyFill="1" applyBorder="1" applyAlignment="1" applyProtection="1">
      <alignment horizontal="center" vertical="center"/>
    </xf>
    <xf numFmtId="0" fontId="9" fillId="0" borderId="6" xfId="1" applyFont="1" applyFill="1" applyBorder="1" applyAlignment="1" applyProtection="1">
      <alignment horizontal="center" vertical="center"/>
    </xf>
    <xf numFmtId="0" fontId="9" fillId="4" borderId="26" xfId="1" applyFont="1" applyFill="1" applyBorder="1" applyAlignment="1" applyProtection="1">
      <alignment horizontal="center" vertical="center"/>
      <protection locked="0"/>
    </xf>
    <xf numFmtId="0" fontId="10" fillId="0" borderId="0" xfId="1" applyFont="1" applyAlignment="1" applyProtection="1">
      <alignment horizontal="left" vertical="center"/>
    </xf>
    <xf numFmtId="0" fontId="9" fillId="2" borderId="12" xfId="1" applyFont="1" applyFill="1" applyBorder="1" applyAlignment="1" applyProtection="1">
      <alignment horizontal="center" vertical="center" textRotation="255"/>
    </xf>
    <xf numFmtId="0" fontId="10" fillId="0" borderId="0" xfId="1" applyFont="1" applyBorder="1" applyAlignment="1" applyProtection="1">
      <alignment horizontal="left" vertical="center" indent="1"/>
    </xf>
    <xf numFmtId="0" fontId="9" fillId="4" borderId="42" xfId="1" applyFont="1" applyFill="1" applyBorder="1" applyAlignment="1" applyProtection="1">
      <alignment horizontal="center" vertical="center"/>
      <protection locked="0"/>
    </xf>
    <xf numFmtId="0" fontId="9" fillId="4" borderId="43" xfId="1" applyFont="1" applyFill="1" applyBorder="1" applyAlignment="1" applyProtection="1">
      <alignment horizontal="center" vertical="center"/>
      <protection locked="0"/>
    </xf>
    <xf numFmtId="0" fontId="9" fillId="4" borderId="10" xfId="1" applyFont="1" applyFill="1" applyBorder="1" applyAlignment="1" applyProtection="1">
      <alignment horizontal="center" vertical="center"/>
    </xf>
    <xf numFmtId="0" fontId="9" fillId="4" borderId="11" xfId="1" applyFont="1" applyFill="1" applyBorder="1" applyAlignment="1" applyProtection="1">
      <alignment horizontal="center" vertical="center"/>
    </xf>
    <xf numFmtId="0" fontId="10" fillId="0" borderId="14" xfId="1" applyFont="1" applyBorder="1" applyAlignment="1" applyProtection="1">
      <alignment horizontal="left" vertical="center"/>
    </xf>
    <xf numFmtId="38" fontId="9" fillId="4" borderId="24" xfId="4" applyFont="1" applyFill="1" applyBorder="1" applyAlignment="1" applyProtection="1">
      <alignment vertical="center"/>
      <protection locked="0"/>
    </xf>
    <xf numFmtId="38" fontId="9" fillId="4" borderId="5" xfId="4" applyFont="1" applyFill="1" applyBorder="1" applyAlignment="1" applyProtection="1">
      <alignment horizontal="right" vertical="center"/>
      <protection locked="0"/>
    </xf>
    <xf numFmtId="38" fontId="9" fillId="4" borderId="8" xfId="4" applyFont="1" applyFill="1" applyBorder="1" applyAlignment="1" applyProtection="1">
      <alignment horizontal="right" vertical="center"/>
      <protection locked="0"/>
    </xf>
    <xf numFmtId="0" fontId="9" fillId="4" borderId="8" xfId="1" applyFont="1" applyFill="1" applyBorder="1" applyAlignment="1" applyProtection="1">
      <alignment horizontal="left" vertical="center"/>
      <protection locked="0"/>
    </xf>
    <xf numFmtId="0" fontId="9" fillId="4" borderId="9" xfId="1" applyFont="1" applyFill="1" applyBorder="1" applyAlignment="1" applyProtection="1">
      <alignment horizontal="left" vertical="center"/>
      <protection locked="0"/>
    </xf>
    <xf numFmtId="0" fontId="9" fillId="2" borderId="23" xfId="1" applyFont="1" applyFill="1" applyBorder="1" applyAlignment="1" applyProtection="1">
      <alignment horizontal="center" vertical="center"/>
    </xf>
    <xf numFmtId="38" fontId="9" fillId="2" borderId="23" xfId="4" applyFont="1" applyFill="1" applyBorder="1" applyAlignment="1" applyProtection="1">
      <alignment vertical="center"/>
    </xf>
    <xf numFmtId="0" fontId="4" fillId="6" borderId="93" xfId="6" applyFont="1" applyFill="1" applyBorder="1" applyAlignment="1" applyProtection="1">
      <alignment horizontal="center" vertical="center" wrapText="1"/>
      <protection locked="0"/>
    </xf>
    <xf numFmtId="0" fontId="4" fillId="6" borderId="92" xfId="6" applyFont="1" applyFill="1" applyBorder="1" applyAlignment="1" applyProtection="1">
      <alignment horizontal="center" vertical="center" wrapText="1"/>
      <protection locked="0"/>
    </xf>
    <xf numFmtId="0" fontId="4" fillId="6" borderId="91" xfId="6" applyFont="1" applyFill="1" applyBorder="1" applyAlignment="1" applyProtection="1">
      <alignment horizontal="center" vertical="center" wrapText="1"/>
      <protection locked="0"/>
    </xf>
    <xf numFmtId="176" fontId="4" fillId="6" borderId="100" xfId="6" applyNumberFormat="1" applyFont="1" applyFill="1" applyBorder="1" applyAlignment="1" applyProtection="1">
      <alignment vertical="center" shrinkToFit="1"/>
      <protection locked="0"/>
    </xf>
    <xf numFmtId="176" fontId="4" fillId="6" borderId="97" xfId="6" applyNumberFormat="1" applyFont="1" applyFill="1" applyBorder="1" applyAlignment="1" applyProtection="1">
      <alignment vertical="center" shrinkToFit="1"/>
      <protection locked="0"/>
    </xf>
    <xf numFmtId="176" fontId="4" fillId="6" borderId="96" xfId="6" applyNumberFormat="1" applyFont="1" applyFill="1" applyBorder="1" applyAlignment="1" applyProtection="1">
      <alignment vertical="center" shrinkToFit="1"/>
      <protection locked="0"/>
    </xf>
    <xf numFmtId="176" fontId="4" fillId="0" borderId="100" xfId="6" applyNumberFormat="1" applyFont="1" applyFill="1" applyBorder="1" applyAlignment="1" applyProtection="1">
      <alignment vertical="center" shrinkToFit="1"/>
    </xf>
    <xf numFmtId="176" fontId="4" fillId="0" borderId="97" xfId="6" applyNumberFormat="1" applyFont="1" applyFill="1" applyBorder="1" applyAlignment="1" applyProtection="1">
      <alignment vertical="center" shrinkToFit="1"/>
    </xf>
    <xf numFmtId="176" fontId="4" fillId="0" borderId="99" xfId="6" applyNumberFormat="1" applyFont="1" applyFill="1" applyBorder="1" applyAlignment="1" applyProtection="1">
      <alignment vertical="center" shrinkToFit="1"/>
    </xf>
    <xf numFmtId="0" fontId="4" fillId="6" borderId="98" xfId="6" applyFont="1" applyFill="1" applyBorder="1" applyAlignment="1" applyProtection="1">
      <alignment horizontal="center" vertical="center" wrapText="1"/>
      <protection locked="0"/>
    </xf>
    <xf numFmtId="0" fontId="4" fillId="6" borderId="97" xfId="6" applyFont="1" applyFill="1" applyBorder="1" applyAlignment="1" applyProtection="1">
      <alignment horizontal="center" vertical="center" wrapText="1"/>
      <protection locked="0"/>
    </xf>
    <xf numFmtId="0" fontId="4" fillId="6" borderId="96" xfId="6" applyFont="1" applyFill="1" applyBorder="1" applyAlignment="1" applyProtection="1">
      <alignment horizontal="center" vertical="center" wrapText="1"/>
      <protection locked="0"/>
    </xf>
    <xf numFmtId="0" fontId="7" fillId="0" borderId="0" xfId="1" applyFont="1" applyFill="1" applyAlignment="1" applyProtection="1">
      <alignment horizontal="left" vertical="center" indent="1"/>
    </xf>
    <xf numFmtId="0" fontId="7" fillId="0" borderId="0" xfId="1" applyFont="1" applyFill="1" applyAlignment="1" applyProtection="1">
      <alignment horizontal="left" vertical="center" indent="2"/>
    </xf>
    <xf numFmtId="0" fontId="4" fillId="0" borderId="93" xfId="6" applyFont="1" applyFill="1" applyBorder="1" applyAlignment="1" applyProtection="1">
      <alignment horizontal="center" vertical="center"/>
    </xf>
    <xf numFmtId="0" fontId="4" fillId="0" borderId="92" xfId="6" applyFont="1" applyFill="1" applyBorder="1" applyAlignment="1" applyProtection="1">
      <alignment horizontal="center" vertical="center"/>
    </xf>
    <xf numFmtId="0" fontId="4" fillId="0" borderId="91" xfId="6" applyFont="1" applyFill="1" applyBorder="1" applyAlignment="1" applyProtection="1">
      <alignment horizontal="center" vertical="center"/>
    </xf>
    <xf numFmtId="176" fontId="4" fillId="0" borderId="95" xfId="6" applyNumberFormat="1" applyFont="1" applyFill="1" applyBorder="1" applyAlignment="1" applyProtection="1">
      <alignment horizontal="right" vertical="center" shrinkToFit="1"/>
    </xf>
    <xf numFmtId="176" fontId="4" fillId="0" borderId="92" xfId="6" applyNumberFormat="1" applyFont="1" applyFill="1" applyBorder="1" applyAlignment="1" applyProtection="1">
      <alignment horizontal="right" vertical="center" shrinkToFit="1"/>
    </xf>
    <xf numFmtId="176" fontId="4" fillId="0" borderId="91" xfId="6" applyNumberFormat="1" applyFont="1" applyFill="1" applyBorder="1" applyAlignment="1" applyProtection="1">
      <alignment horizontal="right" vertical="center" shrinkToFit="1"/>
    </xf>
    <xf numFmtId="176" fontId="4" fillId="0" borderId="94" xfId="6" applyNumberFormat="1" applyFont="1" applyFill="1" applyBorder="1" applyAlignment="1" applyProtection="1">
      <alignment horizontal="right" vertical="center" shrinkToFit="1"/>
    </xf>
    <xf numFmtId="0" fontId="4" fillId="0" borderId="93" xfId="6" applyFont="1" applyFill="1" applyBorder="1" applyAlignment="1" applyProtection="1">
      <alignment horizontal="left" vertical="center" wrapText="1"/>
    </xf>
    <xf numFmtId="0" fontId="4" fillId="0" borderId="92" xfId="6" applyFont="1" applyFill="1" applyBorder="1" applyAlignment="1" applyProtection="1">
      <alignment horizontal="left" vertical="center" wrapText="1"/>
    </xf>
    <xf numFmtId="0" fontId="4" fillId="0" borderId="91" xfId="6" applyFont="1" applyFill="1" applyBorder="1" applyAlignment="1" applyProtection="1">
      <alignment horizontal="left" vertical="center" wrapText="1"/>
    </xf>
    <xf numFmtId="0" fontId="4" fillId="0" borderId="0" xfId="6" applyFont="1" applyFill="1" applyBorder="1" applyAlignment="1" applyProtection="1">
      <alignment horizontal="left" vertical="center" wrapText="1" indent="2"/>
    </xf>
    <xf numFmtId="0" fontId="4" fillId="0" borderId="0" xfId="6" applyFont="1" applyFill="1" applyBorder="1" applyAlignment="1" applyProtection="1">
      <alignment horizontal="left" vertical="center" indent="2"/>
    </xf>
    <xf numFmtId="0" fontId="4" fillId="0" borderId="93" xfId="6" applyFont="1" applyFill="1" applyBorder="1" applyAlignment="1" applyProtection="1">
      <alignment horizontal="center" vertical="center" wrapText="1" shrinkToFit="1"/>
    </xf>
    <xf numFmtId="0" fontId="4" fillId="0" borderId="92" xfId="6" applyFont="1" applyFill="1" applyBorder="1" applyAlignment="1" applyProtection="1">
      <alignment horizontal="center" vertical="center" wrapText="1" shrinkToFit="1"/>
    </xf>
    <xf numFmtId="0" fontId="4" fillId="0" borderId="91" xfId="6" applyFont="1" applyFill="1" applyBorder="1" applyAlignment="1" applyProtection="1">
      <alignment horizontal="center" vertical="center" wrapText="1" shrinkToFit="1"/>
    </xf>
    <xf numFmtId="0" fontId="4" fillId="0" borderId="108" xfId="6" applyFont="1" applyFill="1" applyBorder="1" applyAlignment="1" applyProtection="1">
      <alignment horizontal="center" vertical="center" wrapText="1"/>
    </xf>
    <xf numFmtId="0" fontId="4" fillId="0" borderId="107" xfId="6" applyFont="1" applyFill="1" applyBorder="1" applyAlignment="1" applyProtection="1">
      <alignment horizontal="center" vertical="center" wrapText="1"/>
    </xf>
    <xf numFmtId="0" fontId="4" fillId="0" borderId="106" xfId="6" applyFont="1" applyFill="1" applyBorder="1" applyAlignment="1" applyProtection="1">
      <alignment horizontal="center" vertical="center" wrapText="1"/>
    </xf>
    <xf numFmtId="0" fontId="4" fillId="0" borderId="104" xfId="6" applyFont="1" applyFill="1" applyBorder="1" applyAlignment="1" applyProtection="1">
      <alignment horizontal="center" vertical="center" wrapText="1"/>
    </xf>
    <xf numFmtId="0" fontId="4" fillId="0" borderId="103" xfId="6" applyFont="1" applyFill="1" applyBorder="1" applyAlignment="1" applyProtection="1">
      <alignment horizontal="center" vertical="center" wrapText="1"/>
    </xf>
    <xf numFmtId="0" fontId="4" fillId="0" borderId="102" xfId="6" applyFont="1" applyFill="1" applyBorder="1" applyAlignment="1" applyProtection="1">
      <alignment horizontal="center" vertical="center" wrapText="1"/>
    </xf>
    <xf numFmtId="176" fontId="4" fillId="0" borderId="93" xfId="6" applyNumberFormat="1" applyFont="1" applyFill="1" applyBorder="1" applyAlignment="1" applyProtection="1">
      <alignment horizontal="center" vertical="center" shrinkToFit="1"/>
    </xf>
    <xf numFmtId="176" fontId="4" fillId="0" borderId="92" xfId="6" applyNumberFormat="1" applyFont="1" applyFill="1" applyBorder="1" applyAlignment="1" applyProtection="1">
      <alignment horizontal="center" vertical="center" shrinkToFit="1"/>
    </xf>
    <xf numFmtId="176" fontId="4" fillId="0" borderId="91" xfId="6" applyNumberFormat="1" applyFont="1" applyFill="1" applyBorder="1" applyAlignment="1" applyProtection="1">
      <alignment horizontal="center" vertical="center" shrinkToFit="1"/>
    </xf>
    <xf numFmtId="176" fontId="7" fillId="0" borderId="100" xfId="6" applyNumberFormat="1" applyFont="1" applyFill="1" applyBorder="1" applyAlignment="1" applyProtection="1">
      <alignment horizontal="center" vertical="center" wrapText="1" shrinkToFit="1"/>
    </xf>
    <xf numFmtId="176" fontId="4" fillId="0" borderId="97" xfId="6" applyNumberFormat="1" applyFont="1" applyFill="1" applyBorder="1" applyAlignment="1" applyProtection="1">
      <alignment horizontal="center" vertical="center" shrinkToFit="1"/>
    </xf>
    <xf numFmtId="176" fontId="4" fillId="0" borderId="99" xfId="6" applyNumberFormat="1" applyFont="1" applyFill="1" applyBorder="1" applyAlignment="1" applyProtection="1">
      <alignment horizontal="center" vertical="center" shrinkToFit="1"/>
    </xf>
    <xf numFmtId="0" fontId="4" fillId="0" borderId="109" xfId="6" applyFont="1" applyFill="1" applyBorder="1" applyAlignment="1" applyProtection="1">
      <alignment horizontal="center" vertical="center" wrapText="1"/>
    </xf>
    <xf numFmtId="0" fontId="4" fillId="0" borderId="105" xfId="6" applyFont="1" applyFill="1" applyBorder="1" applyAlignment="1" applyProtection="1">
      <alignment horizontal="center" vertical="center" wrapText="1"/>
    </xf>
    <xf numFmtId="0" fontId="4" fillId="0" borderId="0" xfId="1" applyFont="1" applyFill="1" applyBorder="1" applyAlignment="1" applyProtection="1">
      <alignment horizontal="left" vertical="center" wrapText="1" indent="3"/>
    </xf>
    <xf numFmtId="0" fontId="4" fillId="6" borderId="1" xfId="1" applyFont="1" applyFill="1" applyBorder="1" applyAlignment="1" applyProtection="1">
      <alignment horizontal="center" vertical="center" wrapText="1"/>
      <protection locked="0"/>
    </xf>
    <xf numFmtId="0" fontId="4" fillId="6" borderId="2" xfId="1" applyFont="1" applyFill="1" applyBorder="1" applyAlignment="1" applyProtection="1">
      <alignment horizontal="center" vertical="center" wrapText="1"/>
      <protection locked="0"/>
    </xf>
    <xf numFmtId="0" fontId="4" fillId="6" borderId="3" xfId="1" applyFont="1" applyFill="1" applyBorder="1" applyAlignment="1" applyProtection="1">
      <alignment horizontal="center" vertical="center" wrapText="1"/>
      <protection locked="0"/>
    </xf>
    <xf numFmtId="38" fontId="4" fillId="6" borderId="1" xfId="4" applyFont="1" applyFill="1" applyBorder="1" applyAlignment="1" applyProtection="1">
      <alignment horizontal="right" vertical="center" wrapText="1"/>
      <protection locked="0"/>
    </xf>
    <xf numFmtId="38" fontId="4" fillId="6" borderId="2" xfId="4" applyFont="1" applyFill="1" applyBorder="1" applyAlignment="1" applyProtection="1">
      <alignment horizontal="right" vertical="center" wrapText="1"/>
      <protection locked="0"/>
    </xf>
    <xf numFmtId="38" fontId="4" fillId="6" borderId="3" xfId="4" applyFont="1" applyFill="1" applyBorder="1" applyAlignment="1" applyProtection="1">
      <alignment horizontal="right" vertical="center" wrapText="1"/>
      <protection locked="0"/>
    </xf>
    <xf numFmtId="176" fontId="4" fillId="0" borderId="1" xfId="5" applyNumberFormat="1" applyFont="1" applyFill="1" applyBorder="1" applyAlignment="1" applyProtection="1">
      <alignment horizontal="right" vertical="center" shrinkToFit="1"/>
    </xf>
    <xf numFmtId="176" fontId="4" fillId="0" borderId="2" xfId="5" applyNumberFormat="1" applyFont="1" applyFill="1" applyBorder="1" applyAlignment="1" applyProtection="1">
      <alignment horizontal="right" vertical="center" shrinkToFit="1"/>
    </xf>
    <xf numFmtId="176" fontId="4" fillId="0" borderId="3" xfId="5" applyNumberFormat="1" applyFont="1" applyFill="1" applyBorder="1" applyAlignment="1" applyProtection="1">
      <alignment horizontal="right" vertical="center" shrinkToFit="1"/>
    </xf>
    <xf numFmtId="0" fontId="4" fillId="0" borderId="1" xfId="5" applyFont="1" applyFill="1" applyBorder="1" applyAlignment="1" applyProtection="1">
      <alignment horizontal="center" vertical="center"/>
    </xf>
    <xf numFmtId="0" fontId="4" fillId="0" borderId="2" xfId="5" applyFont="1" applyFill="1" applyBorder="1" applyAlignment="1" applyProtection="1">
      <alignment horizontal="center" vertical="center"/>
    </xf>
    <xf numFmtId="0" fontId="4" fillId="0" borderId="3" xfId="5" applyFont="1" applyFill="1" applyBorder="1" applyAlignment="1" applyProtection="1">
      <alignment horizontal="center" vertical="center"/>
    </xf>
    <xf numFmtId="176" fontId="4" fillId="0" borderId="23" xfId="5" applyNumberFormat="1" applyFont="1" applyFill="1" applyBorder="1" applyAlignment="1" applyProtection="1">
      <alignment horizontal="right" vertical="center" shrinkToFit="1"/>
    </xf>
    <xf numFmtId="0" fontId="4" fillId="0" borderId="23" xfId="5" applyFont="1" applyFill="1" applyBorder="1" applyAlignment="1" applyProtection="1">
      <alignment horizontal="left" vertical="center" wrapText="1"/>
    </xf>
    <xf numFmtId="0" fontId="4" fillId="6" borderId="1" xfId="5" applyFont="1" applyFill="1" applyBorder="1" applyAlignment="1" applyProtection="1">
      <alignment horizontal="center" vertical="center" wrapText="1"/>
      <protection locked="0"/>
    </xf>
    <xf numFmtId="0" fontId="4" fillId="6" borderId="2" xfId="5" applyFont="1" applyFill="1" applyBorder="1" applyAlignment="1" applyProtection="1">
      <alignment horizontal="center" vertical="center" wrapText="1"/>
      <protection locked="0"/>
    </xf>
    <xf numFmtId="0" fontId="4" fillId="6" borderId="3" xfId="5" applyFont="1" applyFill="1" applyBorder="1" applyAlignment="1" applyProtection="1">
      <alignment horizontal="center" vertical="center" wrapText="1"/>
      <protection locked="0"/>
    </xf>
    <xf numFmtId="0" fontId="4" fillId="6" borderId="23" xfId="5" applyFont="1" applyFill="1" applyBorder="1" applyAlignment="1" applyProtection="1">
      <alignment horizontal="center" vertical="center" wrapText="1"/>
      <protection locked="0"/>
    </xf>
    <xf numFmtId="38" fontId="4" fillId="6" borderId="23" xfId="4" applyFont="1" applyFill="1" applyBorder="1" applyAlignment="1" applyProtection="1">
      <alignment horizontal="right" vertical="center" wrapText="1"/>
      <protection locked="0"/>
    </xf>
    <xf numFmtId="0" fontId="4" fillId="0" borderId="5" xfId="5" applyFont="1" applyFill="1" applyBorder="1" applyAlignment="1" applyProtection="1">
      <alignment horizontal="center" vertical="center" wrapText="1"/>
    </xf>
    <xf numFmtId="0" fontId="4" fillId="0" borderId="13" xfId="5" applyFont="1" applyFill="1" applyBorder="1" applyAlignment="1" applyProtection="1">
      <alignment horizontal="center" vertical="center" wrapText="1"/>
    </xf>
    <xf numFmtId="0" fontId="4" fillId="0" borderId="6" xfId="5" applyFont="1" applyFill="1" applyBorder="1" applyAlignment="1" applyProtection="1">
      <alignment horizontal="center" vertical="center" wrapText="1"/>
    </xf>
    <xf numFmtId="0" fontId="4" fillId="0" borderId="10" xfId="5" applyFont="1" applyFill="1" applyBorder="1" applyAlignment="1" applyProtection="1">
      <alignment horizontal="center" vertical="center" wrapText="1"/>
    </xf>
    <xf numFmtId="0" fontId="4" fillId="0" borderId="14" xfId="5" applyFont="1" applyFill="1" applyBorder="1" applyAlignment="1" applyProtection="1">
      <alignment horizontal="center" vertical="center" wrapText="1"/>
    </xf>
    <xf numFmtId="0" fontId="4" fillId="0" borderId="11" xfId="5" applyFont="1" applyFill="1" applyBorder="1" applyAlignment="1" applyProtection="1">
      <alignment horizontal="center" vertical="center" wrapText="1"/>
    </xf>
    <xf numFmtId="0" fontId="4" fillId="6" borderId="23" xfId="1" applyFont="1" applyFill="1" applyBorder="1" applyAlignment="1" applyProtection="1">
      <alignment horizontal="center" vertical="center" wrapText="1"/>
      <protection locked="0"/>
    </xf>
    <xf numFmtId="176" fontId="4" fillId="0" borderId="1" xfId="4" applyNumberFormat="1" applyFont="1" applyFill="1" applyBorder="1" applyAlignment="1" applyProtection="1">
      <alignment horizontal="right" vertical="center" shrinkToFit="1"/>
    </xf>
    <xf numFmtId="176" fontId="4" fillId="0" borderId="2" xfId="4" applyNumberFormat="1" applyFont="1" applyFill="1" applyBorder="1" applyAlignment="1" applyProtection="1">
      <alignment horizontal="right" vertical="center" shrinkToFit="1"/>
    </xf>
    <xf numFmtId="176" fontId="4" fillId="0" borderId="3" xfId="4" applyNumberFormat="1" applyFont="1" applyFill="1" applyBorder="1" applyAlignment="1" applyProtection="1">
      <alignment horizontal="right" vertical="center" shrinkToFit="1"/>
    </xf>
    <xf numFmtId="0" fontId="4" fillId="6" borderId="1" xfId="1" applyFont="1" applyFill="1" applyBorder="1" applyAlignment="1" applyProtection="1">
      <alignment horizontal="center" vertical="center" shrinkToFit="1"/>
      <protection locked="0"/>
    </xf>
    <xf numFmtId="0" fontId="4" fillId="6" borderId="2" xfId="1" applyFont="1" applyFill="1" applyBorder="1" applyAlignment="1" applyProtection="1">
      <alignment horizontal="center" vertical="center" shrinkToFit="1"/>
      <protection locked="0"/>
    </xf>
    <xf numFmtId="0" fontId="4" fillId="6" borderId="3" xfId="1" applyFont="1" applyFill="1" applyBorder="1" applyAlignment="1" applyProtection="1">
      <alignment horizontal="center" vertical="center" shrinkToFit="1"/>
      <protection locked="0"/>
    </xf>
    <xf numFmtId="38" fontId="4" fillId="6" borderId="1" xfId="4" applyFont="1" applyFill="1" applyBorder="1" applyAlignment="1" applyProtection="1">
      <alignment horizontal="right" vertical="center" shrinkToFit="1"/>
      <protection locked="0"/>
    </xf>
    <xf numFmtId="38" fontId="4" fillId="6" borderId="2" xfId="4" applyFont="1" applyFill="1" applyBorder="1" applyAlignment="1" applyProtection="1">
      <alignment horizontal="right" vertical="center" shrinkToFit="1"/>
      <protection locked="0"/>
    </xf>
    <xf numFmtId="38" fontId="4" fillId="6" borderId="3" xfId="4" applyFont="1" applyFill="1" applyBorder="1" applyAlignment="1" applyProtection="1">
      <alignment horizontal="right" vertical="center" shrinkToFit="1"/>
      <protection locked="0"/>
    </xf>
    <xf numFmtId="177" fontId="4" fillId="0" borderId="1" xfId="1" applyNumberFormat="1" applyFont="1" applyFill="1" applyBorder="1" applyAlignment="1" applyProtection="1">
      <alignment horizontal="right" vertical="center" shrinkToFit="1"/>
    </xf>
    <xf numFmtId="177" fontId="4" fillId="0" borderId="2" xfId="1" applyNumberFormat="1" applyFont="1" applyFill="1" applyBorder="1" applyAlignment="1" applyProtection="1">
      <alignment horizontal="right" vertical="center" shrinkToFit="1"/>
    </xf>
    <xf numFmtId="177" fontId="4" fillId="0" borderId="3" xfId="1" applyNumberFormat="1" applyFont="1" applyFill="1" applyBorder="1" applyAlignment="1" applyProtection="1">
      <alignment horizontal="right" vertical="center" shrinkToFit="1"/>
    </xf>
    <xf numFmtId="0" fontId="4" fillId="0" borderId="1" xfId="1" applyFont="1" applyFill="1" applyBorder="1" applyAlignment="1">
      <alignment horizontal="center" vertical="center" shrinkToFit="1"/>
    </xf>
    <xf numFmtId="0" fontId="4" fillId="0" borderId="2"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0" fontId="4" fillId="0" borderId="23" xfId="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wrapText="1" shrinkToFit="1"/>
    </xf>
    <xf numFmtId="0" fontId="4" fillId="0" borderId="13" xfId="1" applyFont="1" applyFill="1" applyBorder="1" applyAlignment="1" applyProtection="1">
      <alignment horizontal="center" vertical="center" wrapText="1" shrinkToFit="1"/>
    </xf>
    <xf numFmtId="0" fontId="4" fillId="0" borderId="6" xfId="1" applyFont="1" applyFill="1" applyBorder="1" applyAlignment="1" applyProtection="1">
      <alignment horizontal="center" vertical="center" wrapText="1" shrinkToFit="1"/>
    </xf>
    <xf numFmtId="0" fontId="4" fillId="0" borderId="10" xfId="1" applyFont="1" applyFill="1" applyBorder="1" applyAlignment="1" applyProtection="1">
      <alignment horizontal="center" vertical="center" wrapText="1" shrinkToFit="1"/>
    </xf>
    <xf numFmtId="0" fontId="4" fillId="0" borderId="14" xfId="1" applyFont="1" applyFill="1" applyBorder="1" applyAlignment="1" applyProtection="1">
      <alignment horizontal="center" vertical="center" wrapText="1" shrinkToFit="1"/>
    </xf>
    <xf numFmtId="0" fontId="4" fillId="0" borderId="11" xfId="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wrapText="1"/>
    </xf>
    <xf numFmtId="0" fontId="4" fillId="0" borderId="13" xfId="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4" fillId="0" borderId="10" xfId="1" applyFont="1" applyFill="1" applyBorder="1" applyAlignment="1" applyProtection="1">
      <alignment horizontal="center" vertical="center" wrapText="1"/>
    </xf>
    <xf numFmtId="0" fontId="4" fillId="0" borderId="14"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176" fontId="4" fillId="0" borderId="23" xfId="1" applyNumberFormat="1" applyFont="1" applyFill="1" applyBorder="1" applyAlignment="1" applyProtection="1">
      <alignment horizontal="center" vertical="center" wrapText="1" shrinkToFit="1"/>
    </xf>
    <xf numFmtId="176" fontId="4" fillId="0" borderId="23" xfId="1" applyNumberFormat="1" applyFont="1" applyFill="1" applyBorder="1" applyAlignment="1" applyProtection="1">
      <alignment horizontal="center" vertical="center" shrinkToFit="1"/>
    </xf>
    <xf numFmtId="176" fontId="4" fillId="0" borderId="23" xfId="4" applyNumberFormat="1" applyFont="1" applyFill="1" applyBorder="1" applyAlignment="1" applyProtection="1">
      <alignment horizontal="right" vertical="center" shrinkToFit="1"/>
    </xf>
    <xf numFmtId="176" fontId="4" fillId="0" borderId="23" xfId="1" applyNumberFormat="1" applyFont="1" applyFill="1" applyBorder="1" applyAlignment="1" applyProtection="1">
      <alignment horizontal="right" vertical="center" shrinkToFit="1"/>
    </xf>
    <xf numFmtId="0" fontId="4" fillId="0" borderId="1" xfId="1" applyFont="1" applyFill="1" applyBorder="1" applyAlignment="1" applyProtection="1">
      <alignment horizontal="center" vertical="center" wrapText="1" shrinkToFit="1"/>
    </xf>
    <xf numFmtId="0" fontId="4" fillId="0" borderId="2" xfId="1" applyFont="1" applyFill="1" applyBorder="1" applyAlignment="1" applyProtection="1">
      <alignment horizontal="center" vertical="center" wrapText="1" shrinkToFit="1"/>
    </xf>
    <xf numFmtId="0" fontId="4" fillId="0" borderId="3" xfId="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shrinkToFit="1"/>
    </xf>
    <xf numFmtId="0" fontId="4" fillId="0" borderId="13" xfId="1" applyFont="1" applyFill="1" applyBorder="1" applyAlignment="1" applyProtection="1">
      <alignment horizontal="center" vertical="center" shrinkToFit="1"/>
    </xf>
    <xf numFmtId="0" fontId="4" fillId="0" borderId="6" xfId="1" applyFont="1" applyFill="1" applyBorder="1" applyAlignment="1" applyProtection="1">
      <alignment horizontal="center" vertical="center" shrinkToFit="1"/>
    </xf>
    <xf numFmtId="0" fontId="4" fillId="0" borderId="10"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 xfId="1" applyFont="1" applyFill="1" applyBorder="1" applyAlignment="1" applyProtection="1">
      <alignment horizontal="center" vertical="center" shrinkToFit="1"/>
    </xf>
    <xf numFmtId="0" fontId="4" fillId="0" borderId="5" xfId="1" applyFont="1" applyFill="1" applyBorder="1" applyAlignment="1" applyProtection="1">
      <alignment horizontal="center" vertical="center"/>
    </xf>
    <xf numFmtId="0" fontId="4" fillId="0" borderId="13"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4" fillId="0" borderId="10" xfId="1" applyFont="1" applyFill="1" applyBorder="1" applyAlignment="1" applyProtection="1">
      <alignment horizontal="center" vertical="center"/>
    </xf>
    <xf numFmtId="0" fontId="4" fillId="0" borderId="14" xfId="1" applyFont="1" applyFill="1" applyBorder="1" applyAlignment="1" applyProtection="1">
      <alignment horizontal="center" vertical="center"/>
    </xf>
    <xf numFmtId="0" fontId="4" fillId="0" borderId="11" xfId="1" applyFont="1" applyFill="1" applyBorder="1" applyAlignment="1" applyProtection="1">
      <alignment horizontal="center" vertical="center"/>
    </xf>
    <xf numFmtId="177" fontId="4" fillId="0" borderId="23" xfId="1" applyNumberFormat="1" applyFont="1" applyFill="1" applyBorder="1" applyAlignment="1" applyProtection="1">
      <alignment horizontal="center" vertical="center" shrinkToFit="1"/>
    </xf>
    <xf numFmtId="0" fontId="4" fillId="0" borderId="0" xfId="1" applyFont="1" applyFill="1" applyBorder="1" applyAlignment="1" applyProtection="1">
      <alignment horizontal="left" vertical="center" indent="2"/>
    </xf>
    <xf numFmtId="0" fontId="4" fillId="0" borderId="0" xfId="1" applyFont="1" applyFill="1" applyAlignment="1" applyProtection="1">
      <alignment horizontal="left" vertical="center" indent="2"/>
    </xf>
    <xf numFmtId="0" fontId="4" fillId="0" borderId="23" xfId="1" applyFont="1" applyFill="1" applyBorder="1" applyAlignment="1" applyProtection="1">
      <alignment horizontal="left" vertical="center" wrapText="1"/>
    </xf>
    <xf numFmtId="0" fontId="4" fillId="0" borderId="0" xfId="1" applyFont="1" applyFill="1" applyBorder="1" applyAlignment="1" applyProtection="1">
      <alignment vertical="center"/>
    </xf>
    <xf numFmtId="0" fontId="4" fillId="0" borderId="2" xfId="1" applyFont="1" applyFill="1" applyBorder="1" applyAlignment="1" applyProtection="1">
      <alignment horizontal="center" vertical="center"/>
    </xf>
    <xf numFmtId="0" fontId="4" fillId="5" borderId="5" xfId="1" applyFont="1" applyFill="1" applyBorder="1" applyAlignment="1" applyProtection="1">
      <alignment horizontal="center" vertical="center" wrapText="1"/>
    </xf>
    <xf numFmtId="0" fontId="4" fillId="5" borderId="13" xfId="1" applyFont="1" applyFill="1" applyBorder="1" applyAlignment="1" applyProtection="1">
      <alignment horizontal="center" vertical="center"/>
    </xf>
    <xf numFmtId="0" fontId="4" fillId="5" borderId="6" xfId="1" applyFont="1" applyFill="1" applyBorder="1" applyAlignment="1" applyProtection="1">
      <alignment horizontal="center" vertical="center"/>
    </xf>
    <xf numFmtId="0" fontId="4" fillId="5" borderId="10" xfId="1" applyFont="1" applyFill="1" applyBorder="1" applyAlignment="1" applyProtection="1">
      <alignment horizontal="center" vertical="center"/>
    </xf>
    <xf numFmtId="0" fontId="4" fillId="5" borderId="14" xfId="1" applyFont="1" applyFill="1" applyBorder="1" applyAlignment="1" applyProtection="1">
      <alignment horizontal="center" vertical="center"/>
    </xf>
    <xf numFmtId="0" fontId="4" fillId="5" borderId="11" xfId="1" applyFont="1" applyFill="1" applyBorder="1" applyAlignment="1" applyProtection="1">
      <alignment horizontal="center" vertical="center"/>
    </xf>
    <xf numFmtId="0" fontId="4" fillId="0" borderId="2" xfId="1" applyFont="1" applyFill="1" applyBorder="1" applyAlignment="1" applyProtection="1">
      <alignment vertical="center"/>
    </xf>
    <xf numFmtId="0" fontId="4" fillId="0" borderId="3" xfId="1" applyFont="1" applyFill="1" applyBorder="1" applyAlignment="1" applyProtection="1">
      <alignment vertical="center"/>
    </xf>
    <xf numFmtId="177" fontId="4" fillId="0" borderId="41" xfId="1" applyNumberFormat="1" applyFont="1" applyFill="1" applyBorder="1" applyAlignment="1" applyProtection="1">
      <alignment horizontal="right" vertical="center" shrinkToFit="1"/>
    </xf>
    <xf numFmtId="177" fontId="4" fillId="0" borderId="23" xfId="1" applyNumberFormat="1" applyFont="1" applyFill="1" applyBorder="1" applyAlignment="1" applyProtection="1">
      <alignment horizontal="right" vertical="center" shrinkToFit="1"/>
    </xf>
    <xf numFmtId="0" fontId="4" fillId="6" borderId="23" xfId="1" applyFont="1" applyFill="1" applyBorder="1" applyAlignment="1" applyProtection="1">
      <alignment horizontal="center" vertical="center" wrapText="1" shrinkToFit="1"/>
      <protection locked="0"/>
    </xf>
    <xf numFmtId="0" fontId="4" fillId="6" borderId="23" xfId="1" applyFont="1" applyFill="1" applyBorder="1" applyAlignment="1" applyProtection="1">
      <alignment horizontal="center" vertical="center" shrinkToFit="1"/>
      <protection locked="0"/>
    </xf>
    <xf numFmtId="0" fontId="4" fillId="0" borderId="23" xfId="1" applyFont="1" applyFill="1" applyBorder="1" applyAlignment="1" applyProtection="1">
      <alignment horizontal="center" vertical="center"/>
    </xf>
    <xf numFmtId="176" fontId="4" fillId="0" borderId="1" xfId="1" applyNumberFormat="1" applyFont="1" applyFill="1" applyBorder="1" applyAlignment="1" applyProtection="1">
      <alignment horizontal="right" vertical="center" shrinkToFit="1"/>
    </xf>
    <xf numFmtId="176" fontId="4" fillId="0" borderId="2" xfId="1" applyNumberFormat="1" applyFont="1" applyFill="1" applyBorder="1" applyAlignment="1" applyProtection="1">
      <alignment horizontal="right" vertical="center" shrinkToFit="1"/>
    </xf>
    <xf numFmtId="176" fontId="4" fillId="0" borderId="3" xfId="1" applyNumberFormat="1" applyFont="1" applyFill="1" applyBorder="1" applyAlignment="1" applyProtection="1">
      <alignment horizontal="right" vertical="center" shrinkToFit="1"/>
    </xf>
    <xf numFmtId="177" fontId="4" fillId="0" borderId="1" xfId="1" applyNumberFormat="1" applyFont="1" applyFill="1" applyBorder="1" applyAlignment="1" applyProtection="1">
      <alignment horizontal="center" vertical="center" wrapText="1" shrinkToFit="1"/>
    </xf>
    <xf numFmtId="177" fontId="4" fillId="0" borderId="2" xfId="1" applyNumberFormat="1" applyFont="1" applyFill="1" applyBorder="1" applyAlignment="1" applyProtection="1">
      <alignment horizontal="center" vertical="center" wrapText="1" shrinkToFit="1"/>
    </xf>
    <xf numFmtId="177" fontId="4" fillId="0" borderId="3" xfId="1" applyNumberFormat="1" applyFont="1" applyFill="1" applyBorder="1" applyAlignment="1" applyProtection="1">
      <alignment horizontal="center" vertical="center" wrapText="1" shrinkToFit="1"/>
    </xf>
    <xf numFmtId="176" fontId="4" fillId="0" borderId="23" xfId="5" applyNumberFormat="1" applyFont="1" applyFill="1" applyBorder="1" applyAlignment="1" applyProtection="1">
      <alignment horizontal="center" vertical="center" shrinkToFit="1"/>
    </xf>
    <xf numFmtId="0" fontId="4" fillId="5" borderId="23" xfId="1" applyFont="1" applyFill="1" applyBorder="1" applyAlignment="1" applyProtection="1">
      <alignment horizontal="center" vertical="center"/>
    </xf>
    <xf numFmtId="176" fontId="4" fillId="0" borderId="1" xfId="1" applyNumberFormat="1" applyFont="1" applyFill="1" applyBorder="1" applyAlignment="1" applyProtection="1">
      <alignment horizontal="center" vertical="center" shrinkToFit="1"/>
    </xf>
    <xf numFmtId="176" fontId="4" fillId="0" borderId="2" xfId="1" applyNumberFormat="1" applyFont="1" applyFill="1" applyBorder="1" applyAlignment="1" applyProtection="1">
      <alignment horizontal="center" vertical="center" shrinkToFit="1"/>
    </xf>
    <xf numFmtId="176" fontId="4" fillId="0" borderId="3" xfId="1" applyNumberFormat="1" applyFont="1" applyFill="1" applyBorder="1" applyAlignment="1" applyProtection="1">
      <alignment horizontal="center" vertical="center" shrinkToFit="1"/>
    </xf>
    <xf numFmtId="176" fontId="4" fillId="0" borderId="1" xfId="1" applyNumberFormat="1" applyFont="1" applyFill="1" applyBorder="1" applyAlignment="1" applyProtection="1">
      <alignment horizontal="center" vertical="center" wrapText="1" shrinkToFit="1"/>
    </xf>
    <xf numFmtId="176" fontId="4" fillId="0" borderId="2" xfId="1" applyNumberFormat="1" applyFont="1" applyFill="1" applyBorder="1" applyAlignment="1" applyProtection="1">
      <alignment horizontal="center" vertical="center" wrapText="1" shrinkToFit="1"/>
    </xf>
    <xf numFmtId="176" fontId="4" fillId="0" borderId="3" xfId="1" applyNumberFormat="1" applyFont="1" applyFill="1" applyBorder="1" applyAlignment="1" applyProtection="1">
      <alignment horizontal="center" vertical="center" wrapText="1" shrinkToFit="1"/>
    </xf>
    <xf numFmtId="177" fontId="4" fillId="0" borderId="41" xfId="1" applyNumberFormat="1" applyFont="1" applyFill="1" applyBorder="1" applyAlignment="1" applyProtection="1">
      <alignment horizontal="center" vertical="center" shrinkToFit="1"/>
    </xf>
    <xf numFmtId="177" fontId="4" fillId="0" borderId="112" xfId="1" applyNumberFormat="1" applyFont="1" applyFill="1" applyBorder="1" applyAlignment="1" applyProtection="1">
      <alignment horizontal="right" vertical="center" shrinkToFit="1"/>
    </xf>
    <xf numFmtId="177" fontId="4" fillId="0" borderId="111" xfId="1" applyNumberFormat="1" applyFont="1" applyFill="1" applyBorder="1" applyAlignment="1" applyProtection="1">
      <alignment horizontal="right" vertical="center" shrinkToFit="1"/>
    </xf>
    <xf numFmtId="177" fontId="4" fillId="0" borderId="110" xfId="1" applyNumberFormat="1" applyFont="1" applyFill="1" applyBorder="1" applyAlignment="1" applyProtection="1">
      <alignment horizontal="right" vertical="center" shrinkToFit="1"/>
    </xf>
    <xf numFmtId="177" fontId="4" fillId="0" borderId="23" xfId="1" applyNumberFormat="1" applyFont="1" applyFill="1" applyBorder="1" applyAlignment="1" applyProtection="1">
      <alignment horizontal="center" vertical="center" wrapText="1" shrinkToFit="1"/>
    </xf>
    <xf numFmtId="0" fontId="4" fillId="0" borderId="0" xfId="5" applyFont="1" applyFill="1" applyBorder="1" applyAlignment="1" applyProtection="1">
      <alignment horizontal="left" vertical="center" indent="2"/>
    </xf>
    <xf numFmtId="0" fontId="4" fillId="0" borderId="0" xfId="1" applyFont="1" applyFill="1" applyBorder="1" applyAlignment="1" applyProtection="1">
      <alignment horizontal="left" vertical="center" wrapText="1" indent="2"/>
    </xf>
    <xf numFmtId="0" fontId="4" fillId="0" borderId="0" xfId="1" applyFont="1" applyFill="1" applyAlignment="1" applyProtection="1">
      <alignment horizontal="left" vertical="center" wrapText="1" indent="2"/>
    </xf>
    <xf numFmtId="0" fontId="7" fillId="0" borderId="0" xfId="5" applyFont="1" applyFill="1" applyAlignment="1" applyProtection="1">
      <alignment horizontal="left" vertical="center" indent="2"/>
    </xf>
    <xf numFmtId="49" fontId="7" fillId="5" borderId="0" xfId="1" applyNumberFormat="1" applyFont="1" applyFill="1" applyBorder="1" applyAlignment="1" applyProtection="1">
      <alignment horizontal="left" vertical="center"/>
    </xf>
    <xf numFmtId="0" fontId="22" fillId="2" borderId="0" xfId="1" applyNumberFormat="1" applyFont="1" applyFill="1" applyBorder="1" applyAlignment="1" applyProtection="1">
      <alignment horizontal="center" vertical="center" wrapText="1"/>
    </xf>
    <xf numFmtId="0" fontId="4" fillId="0" borderId="0" xfId="1" applyFont="1" applyFill="1" applyBorder="1" applyAlignment="1" applyProtection="1">
      <alignment horizontal="left" vertical="center" wrapText="1" indent="3" shrinkToFit="1"/>
    </xf>
    <xf numFmtId="0" fontId="4" fillId="0" borderId="0" xfId="5" applyFont="1" applyFill="1" applyBorder="1" applyAlignment="1" applyProtection="1">
      <alignment horizontal="left" vertical="center" wrapText="1" indent="2"/>
    </xf>
    <xf numFmtId="0" fontId="4" fillId="0" borderId="5" xfId="5" applyFont="1" applyFill="1" applyBorder="1" applyAlignment="1" applyProtection="1">
      <alignment horizontal="center" vertical="center" wrapText="1" shrinkToFit="1"/>
    </xf>
    <xf numFmtId="0" fontId="4" fillId="0" borderId="13" xfId="5" applyFont="1" applyFill="1" applyBorder="1" applyAlignment="1" applyProtection="1">
      <alignment horizontal="center" vertical="center" wrapText="1" shrinkToFit="1"/>
    </xf>
    <xf numFmtId="0" fontId="4" fillId="0" borderId="6" xfId="5" applyFont="1" applyFill="1" applyBorder="1" applyAlignment="1" applyProtection="1">
      <alignment horizontal="center" vertical="center" wrapText="1" shrinkToFit="1"/>
    </xf>
    <xf numFmtId="0" fontId="4" fillId="0" borderId="10" xfId="5" applyFont="1" applyFill="1" applyBorder="1" applyAlignment="1" applyProtection="1">
      <alignment horizontal="center" vertical="center" wrapText="1" shrinkToFit="1"/>
    </xf>
    <xf numFmtId="0" fontId="4" fillId="0" borderId="14" xfId="5" applyFont="1" applyFill="1" applyBorder="1" applyAlignment="1" applyProtection="1">
      <alignment horizontal="center" vertical="center" wrapText="1" shrinkToFit="1"/>
    </xf>
    <xf numFmtId="0" fontId="4" fillId="0" borderId="11" xfId="5" applyFont="1" applyFill="1" applyBorder="1" applyAlignment="1" applyProtection="1">
      <alignment horizontal="center" vertical="center" wrapText="1" shrinkToFit="1"/>
    </xf>
    <xf numFmtId="0" fontId="4" fillId="0" borderId="1" xfId="5" applyFont="1" applyFill="1" applyBorder="1" applyAlignment="1" applyProtection="1">
      <alignment horizontal="center" vertical="center" wrapText="1" shrinkToFit="1"/>
    </xf>
    <xf numFmtId="0" fontId="4" fillId="0" borderId="2" xfId="5" applyFont="1" applyFill="1" applyBorder="1" applyAlignment="1" applyProtection="1">
      <alignment horizontal="center" vertical="center" wrapText="1" shrinkToFit="1"/>
    </xf>
    <xf numFmtId="0" fontId="4" fillId="0" borderId="3" xfId="5" applyFont="1" applyFill="1" applyBorder="1" applyAlignment="1" applyProtection="1">
      <alignment horizontal="center" vertical="center" wrapText="1" shrinkToFit="1"/>
    </xf>
    <xf numFmtId="176" fontId="4" fillId="0" borderId="23" xfId="5" applyNumberFormat="1" applyFont="1" applyFill="1" applyBorder="1" applyAlignment="1" applyProtection="1">
      <alignment horizontal="center" vertical="center" wrapText="1" shrinkToFit="1"/>
    </xf>
    <xf numFmtId="0" fontId="24" fillId="0" borderId="0" xfId="1" applyFont="1" applyAlignment="1" applyProtection="1">
      <alignment horizontal="left" vertical="center" wrapText="1"/>
    </xf>
    <xf numFmtId="38" fontId="9" fillId="4" borderId="4" xfId="4" applyFont="1" applyFill="1" applyBorder="1" applyAlignment="1" applyProtection="1">
      <alignment horizontal="right" vertical="center"/>
      <protection locked="0"/>
    </xf>
    <xf numFmtId="38" fontId="9" fillId="4" borderId="7" xfId="4" applyFont="1" applyFill="1" applyBorder="1" applyAlignment="1" applyProtection="1">
      <alignment horizontal="right" vertical="center"/>
      <protection locked="0"/>
    </xf>
    <xf numFmtId="38" fontId="9" fillId="4" borderId="12" xfId="4" applyFont="1" applyFill="1" applyBorder="1" applyAlignment="1" applyProtection="1">
      <alignment horizontal="right" vertical="center"/>
      <protection locked="0"/>
    </xf>
    <xf numFmtId="0" fontId="9" fillId="0" borderId="4" xfId="1" applyFont="1" applyBorder="1" applyAlignment="1" applyProtection="1">
      <alignment horizontal="center" vertical="center" wrapText="1"/>
    </xf>
    <xf numFmtId="0" fontId="9" fillId="0" borderId="7" xfId="1" applyFont="1" applyBorder="1" applyAlignment="1" applyProtection="1">
      <alignment horizontal="center" vertical="center" wrapText="1"/>
    </xf>
    <xf numFmtId="0" fontId="9" fillId="0" borderId="89" xfId="1" applyFont="1" applyBorder="1" applyAlignment="1" applyProtection="1">
      <alignment horizontal="center" vertical="center" wrapText="1"/>
    </xf>
    <xf numFmtId="38" fontId="9" fillId="4" borderId="89" xfId="4" applyFont="1" applyFill="1" applyBorder="1" applyAlignment="1" applyProtection="1">
      <alignment horizontal="right" vertical="center"/>
      <protection locked="0"/>
    </xf>
    <xf numFmtId="0" fontId="21" fillId="2" borderId="0" xfId="1" applyFont="1" applyFill="1" applyBorder="1" applyAlignment="1" applyProtection="1">
      <alignment horizontal="center" vertical="center" wrapText="1"/>
    </xf>
    <xf numFmtId="0" fontId="4" fillId="0" borderId="0" xfId="1" applyFont="1" applyAlignment="1" applyProtection="1">
      <alignment vertical="center"/>
    </xf>
    <xf numFmtId="0" fontId="9" fillId="0" borderId="0" xfId="1" applyFont="1" applyAlignment="1" applyProtection="1">
      <alignment horizontal="left" vertical="center" wrapText="1" indent="1"/>
    </xf>
    <xf numFmtId="0" fontId="9" fillId="0" borderId="0" xfId="1" applyFont="1" applyAlignment="1" applyProtection="1">
      <alignment horizontal="left" vertical="center" indent="1"/>
    </xf>
    <xf numFmtId="0" fontId="9" fillId="0" borderId="14" xfId="1" applyFont="1" applyBorder="1" applyAlignment="1" applyProtection="1">
      <alignment horizontal="left" vertical="center" indent="1"/>
    </xf>
    <xf numFmtId="0" fontId="7" fillId="0" borderId="8" xfId="1"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2" xfId="1" applyFont="1" applyBorder="1" applyAlignment="1" applyProtection="1">
      <alignment horizontal="center" vertical="center"/>
    </xf>
    <xf numFmtId="0" fontId="9" fillId="0" borderId="4" xfId="1" applyFont="1" applyFill="1" applyBorder="1" applyAlignment="1" applyProtection="1">
      <alignment horizontal="center" vertical="center"/>
    </xf>
    <xf numFmtId="0" fontId="9" fillId="0" borderId="7" xfId="1" applyFont="1" applyFill="1" applyBorder="1" applyAlignment="1" applyProtection="1">
      <alignment horizontal="center" vertical="center"/>
    </xf>
    <xf numFmtId="0" fontId="9" fillId="0" borderId="12" xfId="1" applyFont="1" applyFill="1" applyBorder="1" applyAlignment="1" applyProtection="1">
      <alignment horizontal="center" vertical="center"/>
    </xf>
    <xf numFmtId="0" fontId="9" fillId="0" borderId="5" xfId="5" applyFont="1" applyBorder="1" applyAlignment="1" applyProtection="1">
      <alignment horizontal="center" vertical="center"/>
    </xf>
    <xf numFmtId="0" fontId="9" fillId="0" borderId="6" xfId="5" applyFont="1" applyBorder="1" applyAlignment="1" applyProtection="1">
      <alignment horizontal="center" vertical="center"/>
    </xf>
    <xf numFmtId="0" fontId="9" fillId="0" borderId="8" xfId="5" applyFont="1" applyBorder="1" applyAlignment="1" applyProtection="1">
      <alignment horizontal="center" vertical="center"/>
    </xf>
    <xf numFmtId="0" fontId="9" fillId="0" borderId="9" xfId="5" applyFont="1" applyBorder="1" applyAlignment="1" applyProtection="1">
      <alignment horizontal="center" vertical="center"/>
    </xf>
    <xf numFmtId="0" fontId="9" fillId="0" borderId="119" xfId="5" applyFont="1" applyBorder="1" applyAlignment="1" applyProtection="1">
      <alignment horizontal="center" vertical="center"/>
    </xf>
    <xf numFmtId="0" fontId="9" fillId="0" borderId="118" xfId="5" applyFont="1" applyBorder="1" applyAlignment="1" applyProtection="1">
      <alignment horizontal="center" vertical="center"/>
    </xf>
    <xf numFmtId="0" fontId="9" fillId="0" borderId="10" xfId="1" applyFont="1" applyBorder="1" applyAlignment="1" applyProtection="1">
      <alignment horizontal="center" vertical="center"/>
    </xf>
    <xf numFmtId="0" fontId="9" fillId="0" borderId="11" xfId="1" applyFont="1" applyBorder="1" applyAlignment="1" applyProtection="1">
      <alignment horizontal="center" vertical="center"/>
    </xf>
    <xf numFmtId="0" fontId="9" fillId="0" borderId="6" xfId="1" applyFont="1" applyBorder="1" applyAlignment="1" applyProtection="1">
      <alignment horizontal="center" vertical="center"/>
    </xf>
    <xf numFmtId="0" fontId="9" fillId="0" borderId="7" xfId="1" applyFont="1" applyBorder="1" applyAlignment="1" applyProtection="1">
      <alignment horizontal="center" vertical="center"/>
    </xf>
    <xf numFmtId="0" fontId="7" fillId="0" borderId="8" xfId="5" applyFont="1" applyBorder="1" applyAlignment="1" applyProtection="1">
      <alignment horizontal="left" vertical="center" wrapText="1"/>
    </xf>
  </cellXfs>
  <cellStyles count="7">
    <cellStyle name="桁区切り" xfId="3" builtinId="6"/>
    <cellStyle name="桁区切り 2" xfId="2" xr:uid="{00000000-0005-0000-0000-000001000000}"/>
    <cellStyle name="桁区切り 3" xfId="4" xr:uid="{00000000-0005-0000-0000-000002000000}"/>
    <cellStyle name="標準" xfId="0" builtinId="0"/>
    <cellStyle name="標準 2" xfId="1" xr:uid="{00000000-0005-0000-0000-000004000000}"/>
    <cellStyle name="標準 3" xfId="5" xr:uid="{00000000-0005-0000-0000-000005000000}"/>
    <cellStyle name="標準 3 2" xfId="6" xr:uid="{00000000-0005-0000-0000-000006000000}"/>
  </cellStyles>
  <dxfs count="24">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theme="0"/>
      </font>
      <fill>
        <patternFill>
          <bgColor rgb="FFFF0000"/>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theme="0"/>
      </font>
      <fill>
        <patternFill>
          <bgColor rgb="FFFF0000"/>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Medium9"/>
  <colors>
    <mruColors>
      <color rgb="FF80BE9C"/>
      <color rgb="FFCD7371"/>
      <color rgb="FFFF2929"/>
      <color rgb="FFF4862C"/>
      <color rgb="FF79CA36"/>
      <color rgb="FFF1DD65"/>
      <color rgb="FF88ABE4"/>
      <color rgb="FFF8E97C"/>
      <color rgb="FFD3C5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298822</xdr:colOff>
      <xdr:row>0</xdr:row>
      <xdr:rowOff>216647</xdr:rowOff>
    </xdr:from>
    <xdr:to>
      <xdr:col>19</xdr:col>
      <xdr:colOff>164353</xdr:colOff>
      <xdr:row>6</xdr:row>
      <xdr:rowOff>388470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7709646" y="216647"/>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268941</xdr:colOff>
      <xdr:row>0</xdr:row>
      <xdr:rowOff>231588</xdr:rowOff>
    </xdr:from>
    <xdr:to>
      <xdr:col>16</xdr:col>
      <xdr:colOff>134471</xdr:colOff>
      <xdr:row>6</xdr:row>
      <xdr:rowOff>141941</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7560235" y="231588"/>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59</xdr:col>
      <xdr:colOff>22412</xdr:colOff>
      <xdr:row>0</xdr:row>
      <xdr:rowOff>171824</xdr:rowOff>
    </xdr:from>
    <xdr:to>
      <xdr:col>97</xdr:col>
      <xdr:colOff>22412</xdr:colOff>
      <xdr:row>6</xdr:row>
      <xdr:rowOff>254000</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7126941" y="171824"/>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268941</xdr:colOff>
      <xdr:row>0</xdr:row>
      <xdr:rowOff>239059</xdr:rowOff>
    </xdr:from>
    <xdr:to>
      <xdr:col>13</xdr:col>
      <xdr:colOff>605118</xdr:colOff>
      <xdr:row>6</xdr:row>
      <xdr:rowOff>29882</xdr:rowOff>
    </xdr:to>
    <xdr:sp macro="" textlink="">
      <xdr:nvSpPr>
        <xdr:cNvPr id="2" name="正方形/長方形 1">
          <a:extLst>
            <a:ext uri="{FF2B5EF4-FFF2-40B4-BE49-F238E27FC236}">
              <a16:creationId xmlns:a16="http://schemas.microsoft.com/office/drawing/2014/main" id="{00000000-0008-0000-0B00-000002000000}"/>
            </a:ext>
          </a:extLst>
        </xdr:cNvPr>
        <xdr:cNvSpPr/>
      </xdr:nvSpPr>
      <xdr:spPr>
        <a:xfrm>
          <a:off x="7590117" y="239059"/>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216646</xdr:colOff>
      <xdr:row>0</xdr:row>
      <xdr:rowOff>201707</xdr:rowOff>
    </xdr:from>
    <xdr:to>
      <xdr:col>19</xdr:col>
      <xdr:colOff>82176</xdr:colOff>
      <xdr:row>7</xdr:row>
      <xdr:rowOff>179295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7948705" y="201707"/>
          <a:ext cx="4258236" cy="1755588"/>
        </a:xfrm>
        <a:prstGeom prst="rect">
          <a:avLst/>
        </a:prstGeom>
        <a:solidFill>
          <a:schemeClr val="accent2">
            <a:lumMod val="40000"/>
            <a:lumOff val="6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a:t>
          </a:r>
          <a:r>
            <a:rPr kumimoji="1" lang="ja-JP" altLang="en-US" sz="1600" b="1">
              <a:solidFill>
                <a:srgbClr val="C00000"/>
              </a:solidFill>
            </a:rPr>
            <a:t>注意事項</a:t>
          </a:r>
          <a:r>
            <a:rPr kumimoji="1" lang="en-US" altLang="ja-JP" sz="1600" b="1">
              <a:solidFill>
                <a:srgbClr val="C00000"/>
              </a:solidFill>
            </a:rPr>
            <a:t>】</a:t>
          </a:r>
        </a:p>
        <a:p>
          <a:pPr algn="l"/>
          <a:r>
            <a:rPr kumimoji="1" lang="ja-JP" altLang="en-US" sz="1600" b="1">
              <a:solidFill>
                <a:srgbClr val="C00000"/>
              </a:solidFill>
            </a:rPr>
            <a:t>全シートをまとめて</a:t>
          </a:r>
          <a:r>
            <a:rPr kumimoji="1" lang="en-US" altLang="ja-JP" sz="1600" b="1">
              <a:solidFill>
                <a:srgbClr val="C00000"/>
              </a:solidFill>
            </a:rPr>
            <a:t>PDF</a:t>
          </a:r>
          <a:r>
            <a:rPr kumimoji="1" lang="ja-JP" altLang="en-US" sz="1600" b="1">
              <a:solidFill>
                <a:srgbClr val="C00000"/>
              </a:solidFill>
            </a:rPr>
            <a:t>化してください。</a:t>
          </a:r>
          <a:endParaRPr kumimoji="1" lang="en-US" altLang="ja-JP" sz="1600" b="1">
            <a:solidFill>
              <a:srgbClr val="C00000"/>
            </a:solidFill>
          </a:endParaRPr>
        </a:p>
        <a:p>
          <a:pPr algn="l"/>
          <a:r>
            <a:rPr kumimoji="1" lang="en-US" altLang="ja-JP" sz="1600" b="1">
              <a:solidFill>
                <a:srgbClr val="C00000"/>
              </a:solidFill>
            </a:rPr>
            <a:t>PDF</a:t>
          </a:r>
          <a:r>
            <a:rPr kumimoji="1" lang="ja-JP" altLang="en-US" sz="1600" b="1">
              <a:solidFill>
                <a:srgbClr val="C00000"/>
              </a:solidFill>
            </a:rPr>
            <a:t>化する際、シートの漏れや範囲の見切れに</a:t>
          </a:r>
          <a:endParaRPr kumimoji="1" lang="en-US" altLang="ja-JP" sz="1600" b="1">
            <a:solidFill>
              <a:srgbClr val="C00000"/>
            </a:solidFill>
          </a:endParaRPr>
        </a:p>
        <a:p>
          <a:pPr algn="l"/>
          <a:r>
            <a:rPr kumimoji="1" lang="ja-JP" altLang="en-US" sz="1600" b="1">
              <a:solidFill>
                <a:srgbClr val="C00000"/>
              </a:solidFill>
            </a:rPr>
            <a:t>ご注意ください。</a:t>
          </a:r>
          <a:endParaRPr kumimoji="1" lang="en-US" altLang="ja-JP" sz="1600" b="1">
            <a:solidFill>
              <a:srgbClr val="C00000"/>
            </a:solidFill>
          </a:endParaRPr>
        </a:p>
        <a:p>
          <a:pPr algn="l"/>
          <a:r>
            <a:rPr kumimoji="1" lang="ja-JP" altLang="en-US" sz="1600" b="1">
              <a:solidFill>
                <a:srgbClr val="C00000"/>
              </a:solidFill>
            </a:rPr>
            <a:t>シートが漏れていたり、見切れがある場合、</a:t>
          </a:r>
          <a:endParaRPr kumimoji="1" lang="en-US" altLang="ja-JP" sz="1600" b="1">
            <a:solidFill>
              <a:srgbClr val="C00000"/>
            </a:solidFill>
          </a:endParaRPr>
        </a:p>
        <a:p>
          <a:pPr algn="l"/>
          <a:r>
            <a:rPr kumimoji="1" lang="ja-JP" altLang="en-US" sz="1600" b="1">
              <a:solidFill>
                <a:srgbClr val="C00000"/>
              </a:solidFill>
            </a:rPr>
            <a:t>そのままの状態で審査を行います。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239059</xdr:colOff>
      <xdr:row>0</xdr:row>
      <xdr:rowOff>186765</xdr:rowOff>
    </xdr:from>
    <xdr:to>
      <xdr:col>20</xdr:col>
      <xdr:colOff>104589</xdr:colOff>
      <xdr:row>6</xdr:row>
      <xdr:rowOff>209177</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8262471" y="186765"/>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9578</xdr:colOff>
      <xdr:row>25</xdr:row>
      <xdr:rowOff>89647</xdr:rowOff>
    </xdr:from>
    <xdr:to>
      <xdr:col>13</xdr:col>
      <xdr:colOff>553357</xdr:colOff>
      <xdr:row>27</xdr:row>
      <xdr:rowOff>179294</xdr:rowOff>
    </xdr:to>
    <xdr:sp macro="" textlink="">
      <xdr:nvSpPr>
        <xdr:cNvPr id="1025" name="Text Box 18">
          <a:extLst>
            <a:ext uri="{FF2B5EF4-FFF2-40B4-BE49-F238E27FC236}">
              <a16:creationId xmlns:a16="http://schemas.microsoft.com/office/drawing/2014/main" id="{00000000-0008-0000-0300-000001040000}"/>
            </a:ext>
          </a:extLst>
        </xdr:cNvPr>
        <xdr:cNvSpPr txBox="1">
          <a:spLocks noChangeArrowheads="1"/>
        </xdr:cNvSpPr>
      </xdr:nvSpPr>
      <xdr:spPr bwMode="auto">
        <a:xfrm>
          <a:off x="401784" y="11037794"/>
          <a:ext cx="7345749" cy="683559"/>
        </a:xfrm>
        <a:prstGeom prst="rect">
          <a:avLst/>
        </a:prstGeom>
        <a:solidFill>
          <a:sysClr val="window" lastClr="FFFFFF"/>
        </a:solidFill>
        <a:ln w="28575" algn="ctr">
          <a:solidFill>
            <a:srgbClr val="CD7371"/>
          </a:solidFill>
          <a:prstDash val="sysDash"/>
          <a:miter lim="800000"/>
          <a:headEnd/>
          <a:tailEnd/>
        </a:ln>
        <a:effectLst/>
      </xdr:spPr>
      <xdr:txBody>
        <a:bodyPr vertOverflow="clip" wrap="square" lIns="74295" tIns="72000" rIns="74295" bIns="8890" anchor="t" upright="1"/>
        <a:lstStyle/>
        <a:p>
          <a:pPr rtl="0"/>
          <a:r>
            <a:rPr lang="en-US" altLang="ja-JP" sz="1050" b="0" i="0" baseline="0">
              <a:effectLst/>
              <a:latin typeface="+mn-lt"/>
              <a:ea typeface="+mn-ea"/>
              <a:cs typeface="+mn-cs"/>
            </a:rPr>
            <a:t>※1</a:t>
          </a:r>
          <a:r>
            <a:rPr lang="ja-JP" altLang="en-US" sz="1050" b="0" i="0" baseline="0">
              <a:effectLst/>
              <a:latin typeface="+mn-lt"/>
              <a:ea typeface="+mn-ea"/>
              <a:cs typeface="+mn-cs"/>
            </a:rPr>
            <a:t>：</a:t>
          </a:r>
          <a:r>
            <a:rPr lang="ja-JP" altLang="ja-JP" sz="1050" b="0" i="0" baseline="0">
              <a:effectLst/>
              <a:latin typeface="+mn-lt"/>
              <a:ea typeface="+mn-ea"/>
              <a:cs typeface="+mn-cs"/>
            </a:rPr>
            <a:t>職歴及び経歴の欄が足りない場合は、適宜欄を</a:t>
          </a:r>
          <a:r>
            <a:rPr lang="ja-JP" altLang="en-US" sz="1050" b="0" i="0" baseline="0">
              <a:effectLst/>
              <a:latin typeface="+mn-lt"/>
              <a:ea typeface="+mn-ea"/>
              <a:cs typeface="+mn-cs"/>
            </a:rPr>
            <a:t>追加</a:t>
          </a:r>
          <a:r>
            <a:rPr lang="ja-JP" altLang="ja-JP" sz="1050" b="0" i="0" baseline="0">
              <a:effectLst/>
              <a:latin typeface="+mn-lt"/>
              <a:ea typeface="+mn-ea"/>
              <a:cs typeface="+mn-cs"/>
            </a:rPr>
            <a:t>の上、記入願います。</a:t>
          </a:r>
          <a:endParaRPr lang="ja-JP" altLang="ja-JP" sz="1050">
            <a:effectLst/>
          </a:endParaRPr>
        </a:p>
        <a:p>
          <a:pPr algn="l" rtl="0">
            <a:defRPr sz="1000"/>
          </a:pPr>
          <a:r>
            <a:rPr lang="en-US" altLang="ja-JP" sz="1050" b="0" i="0" u="none" strike="noStrike" baseline="0">
              <a:solidFill>
                <a:srgbClr val="FF0000"/>
              </a:solidFill>
              <a:latin typeface="ＭＳ ゴシック"/>
              <a:ea typeface="ＭＳ ゴシック"/>
            </a:rPr>
            <a:t>※2:</a:t>
          </a:r>
          <a:r>
            <a:rPr lang="ja-JP" altLang="en-US" sz="1050" b="1" i="0" u="sng" strike="noStrike" baseline="0">
              <a:solidFill>
                <a:srgbClr val="FF0000"/>
              </a:solidFill>
              <a:latin typeface="ＭＳ ゴシック"/>
              <a:ea typeface="ＭＳ ゴシック"/>
            </a:rPr>
            <a:t>代表期間欄には「個人事業主として事業を行っていた期間」又は「法人の代表者期間」を記入してください。</a:t>
          </a:r>
          <a:endParaRPr lang="ja-JP" altLang="en-US" sz="1050" b="1" i="0" u="sng" strike="noStrike" baseline="0">
            <a:solidFill>
              <a:srgbClr val="FF0000"/>
            </a:solidFill>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200" b="0" i="0" u="none" strike="noStrike" baseline="0">
              <a:solidFill>
                <a:srgbClr val="000000"/>
              </a:solidFill>
              <a:latin typeface="Times New Roman"/>
              <a:cs typeface="Times New Roman"/>
            </a:rPr>
            <a:t>　　　</a:t>
          </a:r>
          <a:r>
            <a:rPr lang="ja-JP" altLang="ja-JP" sz="1050" b="0" i="0" baseline="0">
              <a:effectLst/>
              <a:latin typeface="+mn-lt"/>
              <a:ea typeface="+mn-ea"/>
              <a:cs typeface="+mn-cs"/>
            </a:rPr>
            <a:t>開業届を提出していない活動（フリーランス）は代表期間には含まれません。</a:t>
          </a:r>
          <a:endParaRPr lang="ja-JP" altLang="ja-JP" sz="1050">
            <a:effectLst/>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twoCellAnchor>
    <xdr:from>
      <xdr:col>15</xdr:col>
      <xdr:colOff>231588</xdr:colOff>
      <xdr:row>0</xdr:row>
      <xdr:rowOff>186764</xdr:rowOff>
    </xdr:from>
    <xdr:to>
      <xdr:col>22</xdr:col>
      <xdr:colOff>97119</xdr:colOff>
      <xdr:row>6</xdr:row>
      <xdr:rowOff>478117</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8367059" y="186764"/>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twoCellAnchor>
    <xdr:from>
      <xdr:col>15</xdr:col>
      <xdr:colOff>331322</xdr:colOff>
      <xdr:row>18</xdr:row>
      <xdr:rowOff>283322</xdr:rowOff>
    </xdr:from>
    <xdr:to>
      <xdr:col>23</xdr:col>
      <xdr:colOff>0</xdr:colOff>
      <xdr:row>23</xdr:row>
      <xdr:rowOff>257734</xdr:rowOff>
    </xdr:to>
    <xdr:sp macro="" textlink="">
      <xdr:nvSpPr>
        <xdr:cNvPr id="2" name="正方形/長方形 1">
          <a:extLst>
            <a:ext uri="{FF2B5EF4-FFF2-40B4-BE49-F238E27FC236}">
              <a16:creationId xmlns:a16="http://schemas.microsoft.com/office/drawing/2014/main" id="{19232E61-BA82-416A-900A-E6041B6870B9}"/>
            </a:ext>
          </a:extLst>
        </xdr:cNvPr>
        <xdr:cNvSpPr/>
      </xdr:nvSpPr>
      <xdr:spPr>
        <a:xfrm>
          <a:off x="8354734" y="7567146"/>
          <a:ext cx="4688913" cy="2495735"/>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8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8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代表期間の記入欄について</a:t>
          </a:r>
          <a:r>
            <a:rPr kumimoji="1" lang="en-US" altLang="ja-JP" sz="18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代表期間の欄には、</a:t>
          </a:r>
          <a:endParaRPr kumimoji="1" lang="en-US" altLang="ja-JP" sz="14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各所属先における以下の期間を記入してください。</a:t>
          </a:r>
          <a:endParaRPr kumimoji="1" lang="en-US" altLang="ja-JP" sz="14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ja-JP" sz="1600" b="1" i="0" u="none" baseline="0">
              <a:solidFill>
                <a:srgbClr val="C00000"/>
              </a:solidFill>
              <a:effectLst/>
              <a:latin typeface="+mn-lt"/>
              <a:ea typeface="+mn-ea"/>
              <a:cs typeface="+mn-cs"/>
            </a:rPr>
            <a:t>・</a:t>
          </a:r>
          <a:r>
            <a:rPr lang="ja-JP" altLang="ja-JP" sz="1600" b="1" i="0" u="none" baseline="0">
              <a:solidFill>
                <a:srgbClr val="C00000"/>
              </a:solidFill>
              <a:effectLst/>
              <a:latin typeface="+mn-lt"/>
              <a:ea typeface="+mn-ea"/>
              <a:cs typeface="+mn-cs"/>
            </a:rPr>
            <a:t>法人の代表者期間</a:t>
          </a:r>
          <a:endParaRPr kumimoji="1" lang="en-US" altLang="ja-JP" sz="24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lang="ja-JP" altLang="ja-JP" sz="1600" b="1" i="0" u="none" baseline="0">
              <a:solidFill>
                <a:srgbClr val="C00000"/>
              </a:solidFill>
              <a:effectLst/>
              <a:latin typeface="+mn-lt"/>
              <a:ea typeface="+mn-ea"/>
              <a:cs typeface="+mn-cs"/>
            </a:rPr>
            <a:t>個人事業主として事業を行っていた期間</a:t>
          </a:r>
          <a:endParaRPr lang="en-US" altLang="ja-JP" sz="1600" b="1" i="0" u="none" baseline="0">
            <a:solidFill>
              <a:srgbClr val="C0000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endParaRPr lang="en-US" altLang="ja-JP" sz="1600" b="1" i="0" u="sng" baseline="0">
            <a:solidFill>
              <a:srgbClr val="C0000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400" b="1" i="0" u="sng"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400" b="1" i="0" u="sng"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各所属先へ所属していた期間をそのまま記入する欄では</a:t>
          </a:r>
          <a:endParaRPr kumimoji="1" lang="en-US" altLang="ja-JP" sz="1400" b="1" i="0" u="sng"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　 </a:t>
          </a:r>
          <a:r>
            <a:rPr kumimoji="1" lang="ja-JP" altLang="en-US" sz="1400" b="1" i="0" u="sng"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ありません。</a:t>
          </a:r>
          <a:endParaRPr kumimoji="1" lang="en-US" altLang="ja-JP" sz="1400" b="1" i="0" u="sng"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209176</xdr:colOff>
      <xdr:row>1</xdr:row>
      <xdr:rowOff>14941</xdr:rowOff>
    </xdr:from>
    <xdr:to>
      <xdr:col>15</xdr:col>
      <xdr:colOff>141941</xdr:colOff>
      <xdr:row>6</xdr:row>
      <xdr:rowOff>268941</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478058" y="164353"/>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231588</xdr:colOff>
      <xdr:row>1</xdr:row>
      <xdr:rowOff>14942</xdr:rowOff>
    </xdr:from>
    <xdr:to>
      <xdr:col>19</xdr:col>
      <xdr:colOff>201707</xdr:colOff>
      <xdr:row>11</xdr:row>
      <xdr:rowOff>127001</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7836647" y="179295"/>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35964</xdr:colOff>
      <xdr:row>10</xdr:row>
      <xdr:rowOff>185697</xdr:rowOff>
    </xdr:from>
    <xdr:to>
      <xdr:col>24</xdr:col>
      <xdr:colOff>255281</xdr:colOff>
      <xdr:row>14</xdr:row>
      <xdr:rowOff>303599</xdr:rowOff>
    </xdr:to>
    <xdr:sp macro="" textlink="">
      <xdr:nvSpPr>
        <xdr:cNvPr id="3" name="正方形/長方形 2">
          <a:extLst>
            <a:ext uri="{FF2B5EF4-FFF2-40B4-BE49-F238E27FC236}">
              <a16:creationId xmlns:a16="http://schemas.microsoft.com/office/drawing/2014/main" id="{27041538-FE63-4DC3-8D88-B8CCBC460198}"/>
            </a:ext>
          </a:extLst>
        </xdr:cNvPr>
        <xdr:cNvSpPr/>
      </xdr:nvSpPr>
      <xdr:spPr>
        <a:xfrm>
          <a:off x="9057500" y="5206733"/>
          <a:ext cx="4723281" cy="1914045"/>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18</xdr:col>
      <xdr:colOff>283882</xdr:colOff>
      <xdr:row>0</xdr:row>
      <xdr:rowOff>239059</xdr:rowOff>
    </xdr:from>
    <xdr:to>
      <xdr:col>25</xdr:col>
      <xdr:colOff>149412</xdr:colOff>
      <xdr:row>6</xdr:row>
      <xdr:rowOff>306294</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13730941" y="239059"/>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239059</xdr:colOff>
      <xdr:row>0</xdr:row>
      <xdr:rowOff>224117</xdr:rowOff>
    </xdr:from>
    <xdr:to>
      <xdr:col>10</xdr:col>
      <xdr:colOff>246530</xdr:colOff>
      <xdr:row>6</xdr:row>
      <xdr:rowOff>82176</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7978588" y="224117"/>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88ABE4"/>
    <pageSetUpPr fitToPage="1"/>
  </sheetPr>
  <dimension ref="A1:L72"/>
  <sheetViews>
    <sheetView showGridLines="0" tabSelected="1" view="pageBreakPreview" zoomScale="85" zoomScaleNormal="70" zoomScaleSheetLayoutView="85" workbookViewId="0">
      <selection sqref="A1:L1"/>
    </sheetView>
  </sheetViews>
  <sheetFormatPr defaultColWidth="9" defaultRowHeight="13" x14ac:dyDescent="0.2"/>
  <cols>
    <col min="1" max="3" width="8.6328125" style="43" customWidth="1"/>
    <col min="4" max="7" width="9.08984375" style="43" customWidth="1"/>
    <col min="8" max="12" width="8.6328125" style="43" customWidth="1"/>
    <col min="13" max="16384" width="9" style="43"/>
  </cols>
  <sheetData>
    <row r="1" spans="1:12" ht="20.149999999999999" customHeight="1" x14ac:dyDescent="0.2">
      <c r="A1" s="276" t="s">
        <v>76</v>
      </c>
      <c r="B1" s="276"/>
      <c r="C1" s="276"/>
      <c r="D1" s="276"/>
      <c r="E1" s="276"/>
      <c r="F1" s="276"/>
      <c r="G1" s="276"/>
      <c r="H1" s="276"/>
      <c r="I1" s="276"/>
      <c r="J1" s="276"/>
      <c r="K1" s="276"/>
      <c r="L1" s="276"/>
    </row>
    <row r="2" spans="1:12" ht="20.149999999999999" customHeight="1" x14ac:dyDescent="0.2">
      <c r="A2" s="140"/>
      <c r="B2" s="140"/>
      <c r="C2" s="140"/>
      <c r="D2" s="140"/>
      <c r="E2" s="140"/>
      <c r="F2" s="140"/>
      <c r="G2" s="140"/>
      <c r="H2" s="140"/>
      <c r="I2" s="140"/>
      <c r="J2" s="140"/>
      <c r="K2" s="140"/>
      <c r="L2" s="140"/>
    </row>
    <row r="3" spans="1:12" ht="20.149999999999999" customHeight="1" x14ac:dyDescent="0.2">
      <c r="A3" s="42"/>
      <c r="B3" s="42"/>
      <c r="C3" s="42"/>
      <c r="D3" s="42"/>
      <c r="E3" s="42"/>
      <c r="F3" s="42"/>
      <c r="G3" s="42"/>
      <c r="H3" s="42"/>
      <c r="I3" s="42"/>
      <c r="J3" s="279" t="s">
        <v>332</v>
      </c>
      <c r="K3" s="279"/>
      <c r="L3" s="279"/>
    </row>
    <row r="4" spans="1:12" ht="20.149999999999999" customHeight="1" x14ac:dyDescent="0.2">
      <c r="A4" s="140" t="s">
        <v>77</v>
      </c>
      <c r="B4" s="140"/>
      <c r="C4" s="140"/>
      <c r="D4" s="140"/>
      <c r="E4" s="140"/>
      <c r="F4" s="140"/>
      <c r="G4" s="140"/>
      <c r="H4" s="140"/>
      <c r="I4" s="140"/>
      <c r="J4" s="140"/>
      <c r="K4" s="140"/>
      <c r="L4" s="140"/>
    </row>
    <row r="5" spans="1:12" ht="20.149999999999999" customHeight="1" x14ac:dyDescent="0.2">
      <c r="A5" s="140" t="s">
        <v>78</v>
      </c>
      <c r="B5" s="140"/>
      <c r="C5" s="140"/>
      <c r="D5" s="140"/>
      <c r="E5" s="140"/>
      <c r="F5" s="140"/>
      <c r="G5" s="140"/>
      <c r="H5" s="140"/>
      <c r="I5" s="140"/>
      <c r="J5" s="140"/>
      <c r="K5" s="140"/>
      <c r="L5" s="140"/>
    </row>
    <row r="6" spans="1:12" ht="24.5" customHeight="1" x14ac:dyDescent="0.2">
      <c r="A6" s="140"/>
      <c r="B6" s="140"/>
      <c r="C6" s="140"/>
      <c r="D6" s="140"/>
      <c r="E6" s="140"/>
      <c r="F6" s="140"/>
      <c r="G6" s="275" t="s">
        <v>79</v>
      </c>
      <c r="H6" s="275"/>
      <c r="I6" s="289"/>
      <c r="J6" s="290"/>
      <c r="K6" s="290"/>
      <c r="L6" s="291"/>
    </row>
    <row r="7" spans="1:12" ht="51" customHeight="1" x14ac:dyDescent="0.2">
      <c r="A7" s="140"/>
      <c r="B7" s="140"/>
      <c r="C7" s="140"/>
      <c r="D7" s="140"/>
      <c r="E7" s="140"/>
      <c r="F7" s="140"/>
      <c r="G7" s="275" t="s">
        <v>80</v>
      </c>
      <c r="H7" s="275"/>
      <c r="I7" s="272"/>
      <c r="J7" s="273"/>
      <c r="K7" s="273"/>
      <c r="L7" s="274"/>
    </row>
    <row r="8" spans="1:12" ht="30" customHeight="1" x14ac:dyDescent="0.2">
      <c r="A8" s="140"/>
      <c r="B8" s="140"/>
      <c r="C8" s="140"/>
      <c r="D8" s="140"/>
      <c r="E8" s="140"/>
      <c r="F8" s="140"/>
      <c r="G8" s="275" t="s">
        <v>81</v>
      </c>
      <c r="H8" s="275"/>
      <c r="I8" s="272"/>
      <c r="J8" s="273"/>
      <c r="K8" s="273"/>
      <c r="L8" s="274"/>
    </row>
    <row r="9" spans="1:12" ht="33.65" customHeight="1" x14ac:dyDescent="0.2">
      <c r="A9" s="140"/>
      <c r="B9" s="140"/>
      <c r="C9" s="140"/>
      <c r="D9" s="140"/>
      <c r="E9" s="140"/>
      <c r="F9" s="140"/>
      <c r="G9" s="275" t="s">
        <v>82</v>
      </c>
      <c r="H9" s="275"/>
      <c r="I9" s="289"/>
      <c r="J9" s="290"/>
      <c r="K9" s="290"/>
      <c r="L9" s="291"/>
    </row>
    <row r="10" spans="1:12" ht="24.75" customHeight="1" x14ac:dyDescent="0.2">
      <c r="A10" s="140"/>
      <c r="B10" s="140"/>
      <c r="C10" s="140"/>
      <c r="D10" s="140"/>
      <c r="E10" s="140"/>
      <c r="F10" s="140"/>
      <c r="G10" s="292"/>
      <c r="H10" s="292"/>
      <c r="I10" s="292"/>
      <c r="J10" s="292"/>
      <c r="K10" s="292"/>
      <c r="L10" s="292"/>
    </row>
    <row r="11" spans="1:12" ht="20.149999999999999" customHeight="1" x14ac:dyDescent="0.2">
      <c r="A11" s="140"/>
      <c r="B11" s="140"/>
      <c r="C11" s="140"/>
      <c r="D11" s="140"/>
      <c r="E11" s="140"/>
      <c r="F11" s="140"/>
      <c r="G11" s="140"/>
      <c r="H11" s="140"/>
      <c r="I11" s="146"/>
      <c r="J11" s="146"/>
      <c r="K11" s="146"/>
      <c r="L11" s="146"/>
    </row>
    <row r="12" spans="1:12" ht="20.149999999999999" customHeight="1" x14ac:dyDescent="0.2">
      <c r="A12" s="140"/>
      <c r="B12" s="140"/>
      <c r="C12" s="140"/>
      <c r="D12" s="140"/>
      <c r="E12" s="140"/>
      <c r="F12" s="140"/>
      <c r="G12" s="140"/>
      <c r="H12" s="140"/>
      <c r="I12" s="140"/>
      <c r="J12" s="140"/>
      <c r="K12" s="146"/>
      <c r="L12" s="146"/>
    </row>
    <row r="13" spans="1:12" ht="20.149999999999999" customHeight="1" x14ac:dyDescent="0.2">
      <c r="A13" s="268" t="s">
        <v>483</v>
      </c>
      <c r="B13" s="268"/>
      <c r="C13" s="268"/>
      <c r="D13" s="268"/>
      <c r="E13" s="268"/>
      <c r="F13" s="268"/>
      <c r="G13" s="268"/>
      <c r="H13" s="268"/>
      <c r="I13" s="268"/>
      <c r="J13" s="268"/>
      <c r="K13" s="268"/>
      <c r="L13" s="268"/>
    </row>
    <row r="14" spans="1:12" ht="20.149999999999999" customHeight="1" x14ac:dyDescent="0.2">
      <c r="A14" s="147"/>
      <c r="B14" s="147"/>
      <c r="C14" s="147"/>
      <c r="D14" s="147"/>
      <c r="E14" s="147"/>
      <c r="F14" s="147"/>
      <c r="G14" s="147"/>
      <c r="H14" s="147"/>
      <c r="I14" s="147"/>
      <c r="J14" s="147"/>
      <c r="K14" s="147"/>
      <c r="L14" s="147"/>
    </row>
    <row r="15" spans="1:12" ht="20.149999999999999" customHeight="1" x14ac:dyDescent="0.2">
      <c r="A15" s="147"/>
      <c r="B15" s="147"/>
      <c r="C15" s="147"/>
      <c r="D15" s="147"/>
      <c r="E15" s="147"/>
      <c r="F15" s="147"/>
      <c r="G15" s="147"/>
      <c r="H15" s="147"/>
      <c r="I15" s="147"/>
      <c r="J15" s="147"/>
      <c r="K15" s="147"/>
      <c r="L15" s="147"/>
    </row>
    <row r="16" spans="1:12" ht="20.149999999999999" customHeight="1" x14ac:dyDescent="0.2">
      <c r="A16" s="276" t="s">
        <v>83</v>
      </c>
      <c r="B16" s="276"/>
      <c r="C16" s="276"/>
      <c r="D16" s="276"/>
      <c r="E16" s="276"/>
      <c r="F16" s="276"/>
      <c r="G16" s="276"/>
      <c r="H16" s="276"/>
      <c r="I16" s="276"/>
      <c r="J16" s="276"/>
      <c r="K16" s="276"/>
      <c r="L16" s="276"/>
    </row>
    <row r="17" spans="1:12" ht="20.149999999999999" customHeight="1" x14ac:dyDescent="0.2">
      <c r="A17" s="140"/>
      <c r="B17" s="140"/>
      <c r="C17" s="140"/>
      <c r="D17" s="140"/>
      <c r="E17" s="140"/>
      <c r="F17" s="140"/>
      <c r="G17" s="140"/>
      <c r="H17" s="140"/>
      <c r="I17" s="140"/>
      <c r="J17" s="140"/>
      <c r="K17" s="140"/>
      <c r="L17" s="140"/>
    </row>
    <row r="18" spans="1:12" ht="20.149999999999999" customHeight="1" x14ac:dyDescent="0.2">
      <c r="A18" s="277" t="s">
        <v>84</v>
      </c>
      <c r="B18" s="277"/>
      <c r="C18" s="277"/>
      <c r="D18" s="277"/>
      <c r="E18" s="277"/>
      <c r="F18" s="277"/>
      <c r="G18" s="277"/>
      <c r="H18" s="277"/>
      <c r="I18" s="277"/>
      <c r="J18" s="277"/>
      <c r="K18" s="277"/>
      <c r="L18" s="277"/>
    </row>
    <row r="19" spans="1:12" ht="20.149999999999999" customHeight="1" x14ac:dyDescent="0.2">
      <c r="A19" s="140"/>
      <c r="B19" s="140"/>
      <c r="C19" s="140"/>
      <c r="D19" s="140"/>
      <c r="E19" s="140"/>
      <c r="F19" s="140"/>
      <c r="G19" s="140"/>
      <c r="H19" s="140"/>
      <c r="I19" s="140"/>
      <c r="J19" s="140"/>
      <c r="K19" s="140"/>
      <c r="L19" s="140"/>
    </row>
    <row r="20" spans="1:12" ht="20.149999999999999" customHeight="1" x14ac:dyDescent="0.2">
      <c r="A20" s="140" t="s">
        <v>123</v>
      </c>
      <c r="B20" s="140"/>
      <c r="C20" s="140"/>
      <c r="D20" s="140"/>
      <c r="E20" s="140"/>
      <c r="F20" s="140"/>
      <c r="G20" s="140" t="s">
        <v>120</v>
      </c>
      <c r="H20" s="140"/>
      <c r="I20" s="140">
        <f>IF(LEN(B21)&gt;30,"超過",LEN(B21))</f>
        <v>0</v>
      </c>
      <c r="J20" s="140" t="s">
        <v>121</v>
      </c>
      <c r="K20" s="140"/>
      <c r="L20" s="140"/>
    </row>
    <row r="21" spans="1:12" ht="40" customHeight="1" x14ac:dyDescent="0.2">
      <c r="A21" s="140"/>
      <c r="B21" s="269"/>
      <c r="C21" s="270"/>
      <c r="D21" s="270"/>
      <c r="E21" s="270"/>
      <c r="F21" s="270"/>
      <c r="G21" s="270"/>
      <c r="H21" s="270"/>
      <c r="I21" s="270"/>
      <c r="J21" s="270"/>
      <c r="K21" s="271"/>
      <c r="L21" s="140"/>
    </row>
    <row r="22" spans="1:12" ht="19" customHeight="1" x14ac:dyDescent="0.2">
      <c r="A22" s="140"/>
      <c r="B22" s="148"/>
      <c r="C22" s="148"/>
      <c r="D22" s="148"/>
      <c r="E22" s="148"/>
      <c r="F22" s="148"/>
      <c r="G22" s="148"/>
      <c r="H22" s="148"/>
      <c r="I22" s="148"/>
      <c r="J22" s="148"/>
      <c r="K22" s="148"/>
      <c r="L22" s="140"/>
    </row>
    <row r="23" spans="1:12" ht="19" customHeight="1" x14ac:dyDescent="0.2">
      <c r="A23" s="140"/>
      <c r="B23" s="140"/>
      <c r="C23" s="140"/>
      <c r="D23" s="140"/>
      <c r="E23" s="140"/>
      <c r="F23" s="140"/>
      <c r="G23" s="140"/>
      <c r="H23" s="140"/>
      <c r="I23" s="140"/>
      <c r="J23" s="140"/>
      <c r="K23" s="140"/>
      <c r="L23" s="140"/>
    </row>
    <row r="24" spans="1:12" ht="20.149999999999999" customHeight="1" x14ac:dyDescent="0.2">
      <c r="A24" s="140" t="s">
        <v>313</v>
      </c>
      <c r="B24" s="140"/>
      <c r="C24" s="140"/>
      <c r="D24" s="140"/>
      <c r="E24" s="140"/>
      <c r="F24" s="140"/>
      <c r="G24" s="140"/>
      <c r="H24" s="140"/>
      <c r="I24" s="140"/>
      <c r="J24" s="140"/>
      <c r="K24" s="140"/>
      <c r="L24" s="140"/>
    </row>
    <row r="25" spans="1:12" ht="20.149999999999999" customHeight="1" x14ac:dyDescent="0.2">
      <c r="A25" s="140" t="s">
        <v>125</v>
      </c>
      <c r="B25" s="140"/>
      <c r="C25" s="140"/>
      <c r="D25" s="140"/>
      <c r="E25" s="140"/>
      <c r="F25" s="140"/>
      <c r="G25" s="140"/>
      <c r="H25" s="140"/>
      <c r="I25" s="140"/>
      <c r="J25" s="140"/>
      <c r="K25" s="140"/>
      <c r="L25" s="140"/>
    </row>
    <row r="26" spans="1:12" ht="20.149999999999999" customHeight="1" x14ac:dyDescent="0.2">
      <c r="A26" s="140"/>
      <c r="B26" s="140" t="s">
        <v>124</v>
      </c>
      <c r="C26" s="140"/>
      <c r="D26" s="140"/>
      <c r="E26" s="140"/>
      <c r="F26" s="140"/>
      <c r="G26" s="140" t="s">
        <v>120</v>
      </c>
      <c r="H26" s="140"/>
      <c r="I26" s="140">
        <f>IF(LEN(B27)&gt;200,"超過",LEN(B27))</f>
        <v>0</v>
      </c>
      <c r="J26" s="140" t="s">
        <v>122</v>
      </c>
      <c r="K26" s="140"/>
      <c r="L26" s="140"/>
    </row>
    <row r="27" spans="1:12" ht="40" customHeight="1" x14ac:dyDescent="0.2">
      <c r="A27" s="140"/>
      <c r="B27" s="280"/>
      <c r="C27" s="281"/>
      <c r="D27" s="281"/>
      <c r="E27" s="281"/>
      <c r="F27" s="281"/>
      <c r="G27" s="281"/>
      <c r="H27" s="281"/>
      <c r="I27" s="281"/>
      <c r="J27" s="281"/>
      <c r="K27" s="282"/>
      <c r="L27" s="140"/>
    </row>
    <row r="28" spans="1:12" ht="40" customHeight="1" x14ac:dyDescent="0.2">
      <c r="A28" s="140"/>
      <c r="B28" s="283"/>
      <c r="C28" s="284"/>
      <c r="D28" s="284"/>
      <c r="E28" s="284"/>
      <c r="F28" s="284"/>
      <c r="G28" s="284"/>
      <c r="H28" s="284"/>
      <c r="I28" s="284"/>
      <c r="J28" s="284"/>
      <c r="K28" s="285"/>
      <c r="L28" s="140"/>
    </row>
    <row r="29" spans="1:12" ht="40" customHeight="1" x14ac:dyDescent="0.2">
      <c r="A29" s="140"/>
      <c r="B29" s="286"/>
      <c r="C29" s="287"/>
      <c r="D29" s="287"/>
      <c r="E29" s="287"/>
      <c r="F29" s="287"/>
      <c r="G29" s="287"/>
      <c r="H29" s="287"/>
      <c r="I29" s="287"/>
      <c r="J29" s="287"/>
      <c r="K29" s="288"/>
      <c r="L29" s="140"/>
    </row>
    <row r="30" spans="1:12" ht="12.65" customHeight="1" x14ac:dyDescent="0.2">
      <c r="A30" s="140"/>
      <c r="B30" s="149"/>
      <c r="C30" s="149"/>
      <c r="D30" s="149"/>
      <c r="E30" s="149"/>
      <c r="F30" s="149"/>
      <c r="G30" s="149"/>
      <c r="H30" s="149"/>
      <c r="I30" s="149"/>
      <c r="J30" s="149"/>
      <c r="K30" s="149"/>
      <c r="L30" s="140"/>
    </row>
    <row r="31" spans="1:12" ht="20.149999999999999" customHeight="1" x14ac:dyDescent="0.2">
      <c r="A31" s="140"/>
      <c r="B31" s="140"/>
      <c r="C31" s="140"/>
      <c r="D31" s="140"/>
      <c r="E31" s="140"/>
      <c r="F31" s="140"/>
      <c r="G31" s="140"/>
      <c r="H31" s="140"/>
      <c r="I31" s="140"/>
      <c r="J31" s="140"/>
      <c r="K31" s="140"/>
      <c r="L31" s="140"/>
    </row>
    <row r="32" spans="1:12" ht="20.149999999999999" customHeight="1" thickBot="1" x14ac:dyDescent="0.25">
      <c r="A32" s="140" t="s">
        <v>299</v>
      </c>
      <c r="B32" s="140"/>
      <c r="C32" s="140"/>
      <c r="D32" s="278" t="str">
        <f>IF(⑪!E17=0,"≪⑪のシートより自動入力されます≫",⑪!E17)</f>
        <v>≪⑪のシートより自動入力されます≫</v>
      </c>
      <c r="E32" s="278"/>
      <c r="F32" s="278"/>
      <c r="G32" s="278"/>
      <c r="H32" s="140" t="s">
        <v>300</v>
      </c>
      <c r="I32" s="140"/>
      <c r="J32" s="140"/>
      <c r="K32" s="140"/>
      <c r="L32" s="140"/>
    </row>
    <row r="33" spans="1:12" ht="20.149999999999999" customHeight="1" thickTop="1" x14ac:dyDescent="0.2">
      <c r="A33" s="140"/>
      <c r="B33" s="140"/>
      <c r="C33" s="140"/>
      <c r="D33" s="140"/>
      <c r="E33" s="140"/>
      <c r="F33" s="140"/>
      <c r="G33" s="140"/>
      <c r="H33" s="140"/>
      <c r="I33" s="140"/>
      <c r="J33" s="140"/>
      <c r="K33" s="140"/>
      <c r="L33" s="140"/>
    </row>
    <row r="34" spans="1:12" ht="20.149999999999999" customHeight="1" x14ac:dyDescent="0.2">
      <c r="A34" s="140"/>
      <c r="B34" s="140"/>
      <c r="C34" s="140"/>
      <c r="D34" s="140"/>
      <c r="E34" s="140"/>
      <c r="F34" s="140"/>
      <c r="G34" s="140"/>
      <c r="H34" s="140"/>
      <c r="I34" s="140"/>
      <c r="J34" s="140"/>
      <c r="K34" s="140"/>
      <c r="L34" s="140"/>
    </row>
    <row r="35" spans="1:12" ht="20.149999999999999" customHeight="1" x14ac:dyDescent="0.2">
      <c r="A35" s="140" t="s">
        <v>85</v>
      </c>
      <c r="B35" s="140"/>
      <c r="C35" s="140"/>
      <c r="D35" s="140"/>
      <c r="E35" s="140"/>
      <c r="F35" s="140"/>
      <c r="G35" s="140"/>
      <c r="H35" s="140"/>
      <c r="I35" s="140"/>
      <c r="J35" s="140"/>
      <c r="K35" s="140"/>
      <c r="L35" s="140"/>
    </row>
    <row r="36" spans="1:12" ht="20.149999999999999" customHeight="1" x14ac:dyDescent="0.2">
      <c r="A36" s="140" t="s">
        <v>194</v>
      </c>
      <c r="B36" s="140"/>
      <c r="C36" s="140"/>
      <c r="D36" s="140"/>
      <c r="E36" s="140"/>
      <c r="F36" s="140"/>
      <c r="G36" s="140"/>
      <c r="H36" s="140"/>
      <c r="I36" s="140"/>
      <c r="J36" s="140"/>
      <c r="K36" s="140"/>
      <c r="L36" s="140"/>
    </row>
    <row r="37" spans="1:12" ht="20.149999999999999" customHeight="1" x14ac:dyDescent="0.2">
      <c r="A37" s="140"/>
      <c r="B37" s="140" t="s">
        <v>195</v>
      </c>
      <c r="C37" s="140"/>
      <c r="D37" s="140"/>
      <c r="E37" s="140"/>
      <c r="F37" s="140"/>
      <c r="G37" s="140"/>
      <c r="H37" s="140"/>
      <c r="I37" s="140"/>
      <c r="J37" s="140"/>
      <c r="K37" s="140"/>
      <c r="L37" s="140"/>
    </row>
    <row r="38" spans="1:12" ht="20.149999999999999" customHeight="1" x14ac:dyDescent="0.2">
      <c r="A38" s="140"/>
      <c r="B38" s="140"/>
      <c r="C38" s="140"/>
      <c r="D38" s="140"/>
      <c r="E38" s="140"/>
      <c r="F38" s="140"/>
      <c r="G38" s="140"/>
      <c r="H38" s="140"/>
      <c r="I38" s="140"/>
      <c r="J38" s="140"/>
      <c r="K38" s="140"/>
      <c r="L38" s="140"/>
    </row>
    <row r="39" spans="1:12" ht="20.149999999999999" customHeight="1" x14ac:dyDescent="0.2">
      <c r="A39" s="140"/>
      <c r="B39" s="140"/>
      <c r="C39" s="140"/>
      <c r="D39" s="140"/>
      <c r="E39" s="140"/>
      <c r="F39" s="140"/>
      <c r="G39" s="140"/>
      <c r="H39" s="140"/>
      <c r="I39" s="140"/>
      <c r="J39" s="140"/>
      <c r="K39" s="140"/>
      <c r="L39" s="140"/>
    </row>
    <row r="40" spans="1:12" ht="20.149999999999999" customHeight="1" x14ac:dyDescent="0.2">
      <c r="A40" s="140"/>
      <c r="B40" s="140"/>
      <c r="C40" s="140"/>
      <c r="D40" s="140"/>
      <c r="E40" s="140"/>
      <c r="F40" s="140"/>
      <c r="G40" s="140"/>
      <c r="H40" s="140"/>
      <c r="I40" s="140"/>
      <c r="J40" s="140"/>
      <c r="K40" s="140"/>
      <c r="L40" s="140"/>
    </row>
    <row r="41" spans="1:12" ht="20.149999999999999" customHeight="1" x14ac:dyDescent="0.2">
      <c r="A41" s="140"/>
      <c r="B41" s="140"/>
      <c r="C41" s="140"/>
      <c r="D41" s="140"/>
      <c r="E41" s="140"/>
      <c r="F41" s="140"/>
      <c r="G41" s="140"/>
      <c r="H41" s="140"/>
      <c r="I41" s="140"/>
      <c r="J41" s="140"/>
      <c r="K41" s="140"/>
      <c r="L41" s="140"/>
    </row>
    <row r="42" spans="1:12" ht="17.25" customHeight="1" x14ac:dyDescent="0.2">
      <c r="A42" s="266"/>
      <c r="B42" s="267"/>
      <c r="C42" s="267"/>
      <c r="D42" s="267"/>
      <c r="E42" s="267"/>
      <c r="F42" s="267"/>
      <c r="G42" s="267"/>
      <c r="H42" s="267"/>
      <c r="I42" s="267"/>
      <c r="J42" s="267"/>
      <c r="K42" s="267"/>
      <c r="L42" s="267"/>
    </row>
    <row r="43" spans="1:12" ht="20.149999999999999" customHeight="1" x14ac:dyDescent="0.2"/>
    <row r="44" spans="1:12" ht="20.149999999999999" customHeight="1" x14ac:dyDescent="0.2"/>
    <row r="45" spans="1:12" ht="20.149999999999999" customHeight="1" x14ac:dyDescent="0.2"/>
    <row r="46" spans="1:12" ht="20.149999999999999" customHeight="1" x14ac:dyDescent="0.2"/>
    <row r="47" spans="1:12" ht="20.149999999999999" customHeight="1" x14ac:dyDescent="0.2"/>
    <row r="48" spans="1:12"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sheetData>
  <sheetProtection sheet="1" objects="1" scenarios="1" formatCells="0" formatRows="0"/>
  <mergeCells count="18">
    <mergeCell ref="J3:L3"/>
    <mergeCell ref="B27:K29"/>
    <mergeCell ref="A1:L1"/>
    <mergeCell ref="G6:H6"/>
    <mergeCell ref="G7:H7"/>
    <mergeCell ref="I6:L6"/>
    <mergeCell ref="I7:L7"/>
    <mergeCell ref="G10:L10"/>
    <mergeCell ref="I9:L9"/>
    <mergeCell ref="A42:L42"/>
    <mergeCell ref="A13:L13"/>
    <mergeCell ref="B21:K21"/>
    <mergeCell ref="I8:L8"/>
    <mergeCell ref="G8:H8"/>
    <mergeCell ref="G9:H9"/>
    <mergeCell ref="A16:L16"/>
    <mergeCell ref="A18:L18"/>
    <mergeCell ref="D32:G32"/>
  </mergeCells>
  <phoneticPr fontId="2"/>
  <dataValidations count="2">
    <dataValidation type="textLength" operator="lessThanOrEqual" allowBlank="1" showInputMessage="1" showErrorMessage="1" errorTitle="文字数の制限を超過しています" error="30文字以内で入力してください。" sqref="B21:K21" xr:uid="{00000000-0002-0000-0000-000000000000}">
      <formula1>30</formula1>
    </dataValidation>
    <dataValidation type="textLength" operator="lessThanOrEqual" allowBlank="1" showInputMessage="1" showErrorMessage="1" errorTitle="文字数の制限を超過しています" error="200文字以内で入力してください。" sqref="B27:K29" xr:uid="{00000000-0002-0000-0000-000001000000}">
      <formula1>200</formula1>
    </dataValidation>
  </dataValidations>
  <pageMargins left="0.55118110236220474" right="0.55118110236220474" top="0.51181102362204722" bottom="0.31496062992125984" header="0.31496062992125984" footer="0.31496062992125984"/>
  <pageSetup paperSize="9" scale="87" firstPageNumber="12" fitToHeight="0" orientation="portrait"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1DD65"/>
    <pageSetUpPr fitToPage="1"/>
  </sheetPr>
  <dimension ref="A1:K34"/>
  <sheetViews>
    <sheetView showGridLines="0" view="pageBreakPreview" zoomScale="85" zoomScaleNormal="100" zoomScaleSheetLayoutView="85" zoomScalePageLayoutView="96" workbookViewId="0">
      <selection sqref="A1:I1"/>
    </sheetView>
  </sheetViews>
  <sheetFormatPr defaultColWidth="9" defaultRowHeight="13" x14ac:dyDescent="0.2"/>
  <cols>
    <col min="1" max="1" width="9.90625" style="43" customWidth="1"/>
    <col min="2" max="3" width="10.90625" style="43" customWidth="1"/>
    <col min="4" max="5" width="11.08984375" style="43" customWidth="1"/>
    <col min="6" max="6" width="8.453125" style="43" customWidth="1"/>
    <col min="7" max="7" width="19.6328125" style="43" customWidth="1"/>
    <col min="8" max="9" width="11.08984375" style="43" customWidth="1"/>
    <col min="10" max="16384" width="9" style="43"/>
  </cols>
  <sheetData>
    <row r="1" spans="1:11" ht="20.149999999999999" customHeight="1" x14ac:dyDescent="0.2">
      <c r="A1" s="577" t="s">
        <v>269</v>
      </c>
      <c r="B1" s="577"/>
      <c r="C1" s="577"/>
      <c r="D1" s="577"/>
      <c r="E1" s="577"/>
      <c r="F1" s="577"/>
      <c r="G1" s="577"/>
      <c r="H1" s="577"/>
      <c r="I1" s="577"/>
    </row>
    <row r="2" spans="1:11" ht="20.149999999999999" customHeight="1" x14ac:dyDescent="0.2">
      <c r="A2" s="579" t="s">
        <v>268</v>
      </c>
      <c r="B2" s="579"/>
      <c r="C2" s="579"/>
      <c r="D2" s="579"/>
      <c r="E2" s="579"/>
      <c r="F2" s="579"/>
      <c r="G2" s="579"/>
      <c r="H2" s="579"/>
      <c r="I2" s="579"/>
    </row>
    <row r="3" spans="1:11" ht="26.15" customHeight="1" x14ac:dyDescent="0.2">
      <c r="A3" s="584" t="s">
        <v>461</v>
      </c>
      <c r="B3" s="584"/>
      <c r="C3" s="584"/>
      <c r="D3" s="584"/>
      <c r="E3" s="584"/>
      <c r="F3" s="584"/>
      <c r="G3" s="584"/>
      <c r="H3" s="584"/>
      <c r="I3" s="584"/>
    </row>
    <row r="4" spans="1:11" ht="30" customHeight="1" x14ac:dyDescent="0.2">
      <c r="A4" s="520" t="s">
        <v>267</v>
      </c>
      <c r="B4" s="521"/>
      <c r="C4" s="522"/>
      <c r="D4" s="520" t="s">
        <v>502</v>
      </c>
      <c r="E4" s="522"/>
      <c r="F4" s="520" t="s">
        <v>266</v>
      </c>
      <c r="G4" s="522"/>
      <c r="H4" s="520" t="s">
        <v>502</v>
      </c>
      <c r="I4" s="522"/>
    </row>
    <row r="5" spans="1:11" ht="24.75" customHeight="1" x14ac:dyDescent="0.2">
      <c r="A5" s="537" t="s">
        <v>265</v>
      </c>
      <c r="B5" s="576"/>
      <c r="C5" s="576"/>
      <c r="D5" s="585"/>
      <c r="E5" s="585"/>
      <c r="F5" s="533" t="s">
        <v>264</v>
      </c>
      <c r="G5" s="534"/>
      <c r="H5" s="523"/>
      <c r="I5" s="524"/>
    </row>
    <row r="6" spans="1:11" ht="24.75" customHeight="1" x14ac:dyDescent="0.2">
      <c r="A6" s="538"/>
      <c r="B6" s="576"/>
      <c r="C6" s="576"/>
      <c r="D6" s="573"/>
      <c r="E6" s="573"/>
      <c r="F6" s="574" t="s">
        <v>263</v>
      </c>
      <c r="G6" s="575"/>
      <c r="H6" s="586"/>
      <c r="I6" s="555"/>
    </row>
    <row r="7" spans="1:11" ht="24.75" customHeight="1" x14ac:dyDescent="0.2">
      <c r="A7" s="538"/>
      <c r="B7" s="576"/>
      <c r="C7" s="576"/>
      <c r="D7" s="573"/>
      <c r="E7" s="573"/>
      <c r="F7" s="588" t="s">
        <v>262</v>
      </c>
      <c r="G7" s="589"/>
      <c r="H7" s="587"/>
      <c r="I7" s="557"/>
    </row>
    <row r="8" spans="1:11" ht="24.75" customHeight="1" x14ac:dyDescent="0.2">
      <c r="A8" s="538"/>
      <c r="B8" s="576"/>
      <c r="C8" s="576"/>
      <c r="D8" s="573"/>
      <c r="E8" s="573"/>
      <c r="F8" s="567"/>
      <c r="G8" s="568"/>
      <c r="H8" s="587"/>
      <c r="I8" s="557"/>
    </row>
    <row r="9" spans="1:11" ht="24.75" customHeight="1" x14ac:dyDescent="0.2">
      <c r="A9" s="538"/>
      <c r="B9" s="576"/>
      <c r="C9" s="576"/>
      <c r="D9" s="573"/>
      <c r="E9" s="573"/>
      <c r="F9" s="567"/>
      <c r="G9" s="568"/>
      <c r="H9" s="587"/>
      <c r="I9" s="557"/>
      <c r="K9" s="252"/>
    </row>
    <row r="10" spans="1:11" ht="24.75" customHeight="1" x14ac:dyDescent="0.2">
      <c r="A10" s="538"/>
      <c r="B10" s="576"/>
      <c r="C10" s="576"/>
      <c r="D10" s="573"/>
      <c r="E10" s="573"/>
      <c r="F10" s="567"/>
      <c r="G10" s="568"/>
      <c r="H10" s="587"/>
      <c r="I10" s="557"/>
    </row>
    <row r="11" spans="1:11" ht="24.75" customHeight="1" x14ac:dyDescent="0.2">
      <c r="A11" s="538"/>
      <c r="B11" s="580"/>
      <c r="C11" s="581"/>
      <c r="D11" s="566"/>
      <c r="E11" s="566"/>
      <c r="F11" s="567"/>
      <c r="G11" s="568"/>
      <c r="H11" s="587"/>
      <c r="I11" s="557"/>
    </row>
    <row r="12" spans="1:11" ht="24.75" customHeight="1" x14ac:dyDescent="0.2">
      <c r="A12" s="578"/>
      <c r="B12" s="590" t="s">
        <v>261</v>
      </c>
      <c r="C12" s="590"/>
      <c r="D12" s="591">
        <f>SUM($D$5:$E$11)</f>
        <v>0</v>
      </c>
      <c r="E12" s="591"/>
      <c r="F12" s="582"/>
      <c r="G12" s="583"/>
      <c r="H12" s="587"/>
      <c r="I12" s="557"/>
    </row>
    <row r="13" spans="1:11" ht="24.75" customHeight="1" x14ac:dyDescent="0.2">
      <c r="A13" s="537" t="s">
        <v>260</v>
      </c>
      <c r="B13" s="539"/>
      <c r="C13" s="540"/>
      <c r="D13" s="541"/>
      <c r="E13" s="542"/>
      <c r="F13" s="560" t="s">
        <v>259</v>
      </c>
      <c r="G13" s="561"/>
      <c r="H13" s="572"/>
      <c r="I13" s="572"/>
    </row>
    <row r="14" spans="1:11" ht="24.75" customHeight="1" x14ac:dyDescent="0.2">
      <c r="A14" s="538"/>
      <c r="B14" s="543"/>
      <c r="C14" s="544"/>
      <c r="D14" s="546"/>
      <c r="E14" s="547"/>
      <c r="F14" s="562"/>
      <c r="G14" s="563"/>
      <c r="H14" s="572"/>
      <c r="I14" s="572"/>
    </row>
    <row r="15" spans="1:11" ht="24.75" customHeight="1" x14ac:dyDescent="0.2">
      <c r="A15" s="538"/>
      <c r="B15" s="529"/>
      <c r="C15" s="530"/>
      <c r="D15" s="546"/>
      <c r="E15" s="547"/>
      <c r="F15" s="564"/>
      <c r="G15" s="565"/>
      <c r="H15" s="572"/>
      <c r="I15" s="572"/>
    </row>
    <row r="16" spans="1:11" ht="24.75" customHeight="1" x14ac:dyDescent="0.2">
      <c r="A16" s="538"/>
      <c r="B16" s="529"/>
      <c r="C16" s="530"/>
      <c r="D16" s="546"/>
      <c r="E16" s="547"/>
      <c r="F16" s="560" t="s">
        <v>258</v>
      </c>
      <c r="G16" s="561"/>
      <c r="H16" s="572"/>
      <c r="I16" s="572"/>
    </row>
    <row r="17" spans="1:10" ht="24.75" customHeight="1" x14ac:dyDescent="0.2">
      <c r="A17" s="538"/>
      <c r="B17" s="529"/>
      <c r="C17" s="530"/>
      <c r="D17" s="546"/>
      <c r="E17" s="547"/>
      <c r="F17" s="562"/>
      <c r="G17" s="563"/>
      <c r="H17" s="572"/>
      <c r="I17" s="572"/>
    </row>
    <row r="18" spans="1:10" ht="24.75" customHeight="1" x14ac:dyDescent="0.2">
      <c r="A18" s="538"/>
      <c r="B18" s="529"/>
      <c r="C18" s="530"/>
      <c r="D18" s="531"/>
      <c r="E18" s="531"/>
      <c r="F18" s="564"/>
      <c r="G18" s="565"/>
      <c r="H18" s="572"/>
      <c r="I18" s="572"/>
    </row>
    <row r="19" spans="1:10" ht="24.75" customHeight="1" x14ac:dyDescent="0.2">
      <c r="A19" s="538"/>
      <c r="B19" s="529"/>
      <c r="C19" s="530"/>
      <c r="D19" s="531"/>
      <c r="E19" s="531"/>
      <c r="F19" s="552" t="s">
        <v>257</v>
      </c>
      <c r="G19" s="553"/>
      <c r="H19" s="554"/>
      <c r="I19" s="555"/>
    </row>
    <row r="20" spans="1:10" ht="24.75" customHeight="1" x14ac:dyDescent="0.2">
      <c r="A20" s="538"/>
      <c r="B20" s="532"/>
      <c r="C20" s="532"/>
      <c r="D20" s="571"/>
      <c r="E20" s="571"/>
      <c r="F20" s="553"/>
      <c r="G20" s="553"/>
      <c r="H20" s="556"/>
      <c r="I20" s="557"/>
    </row>
    <row r="21" spans="1:10" ht="24.75" customHeight="1" x14ac:dyDescent="0.2">
      <c r="A21" s="538"/>
      <c r="B21" s="533" t="s">
        <v>256</v>
      </c>
      <c r="C21" s="534"/>
      <c r="D21" s="535">
        <f>SUM($D$13:$E$20)</f>
        <v>0</v>
      </c>
      <c r="E21" s="536"/>
      <c r="F21" s="553"/>
      <c r="G21" s="553"/>
      <c r="H21" s="558"/>
      <c r="I21" s="559"/>
    </row>
    <row r="22" spans="1:10" ht="30" customHeight="1" x14ac:dyDescent="0.2">
      <c r="A22" s="533" t="s">
        <v>462</v>
      </c>
      <c r="B22" s="545"/>
      <c r="C22" s="534"/>
      <c r="D22" s="569">
        <f>$D$12+$D$21</f>
        <v>0</v>
      </c>
      <c r="E22" s="570"/>
      <c r="F22" s="533" t="s">
        <v>462</v>
      </c>
      <c r="G22" s="534"/>
      <c r="H22" s="569">
        <f>SUM($H$5:$I$21)</f>
        <v>0</v>
      </c>
      <c r="I22" s="570"/>
      <c r="J22" s="253" t="str">
        <f>IF(D22=H22,"","【注意】左右の合計金額が一致していません。")</f>
        <v/>
      </c>
    </row>
    <row r="23" spans="1:10" x14ac:dyDescent="0.2">
      <c r="A23" s="254"/>
      <c r="B23" s="254"/>
      <c r="C23" s="254"/>
      <c r="D23" s="255"/>
      <c r="E23" s="255"/>
      <c r="F23" s="255"/>
      <c r="G23" s="255"/>
      <c r="H23" s="255"/>
      <c r="I23" s="255"/>
    </row>
    <row r="24" spans="1:10" x14ac:dyDescent="0.2">
      <c r="A24" s="551" t="s">
        <v>255</v>
      </c>
      <c r="B24" s="551"/>
      <c r="C24" s="551"/>
      <c r="D24" s="551"/>
      <c r="E24" s="551"/>
      <c r="F24" s="551"/>
      <c r="G24" s="551"/>
      <c r="H24" s="551"/>
      <c r="I24" s="551"/>
    </row>
    <row r="25" spans="1:10" ht="13.5" customHeight="1" thickBot="1" x14ac:dyDescent="0.25">
      <c r="A25" s="256"/>
      <c r="B25" s="256"/>
      <c r="C25" s="256"/>
      <c r="D25" s="256"/>
      <c r="E25" s="256"/>
      <c r="F25" s="256"/>
      <c r="G25" s="256"/>
      <c r="H25" s="256"/>
      <c r="I25" s="256"/>
    </row>
    <row r="26" spans="1:10" ht="24.75" customHeight="1" thickBot="1" x14ac:dyDescent="0.25">
      <c r="A26" s="548" t="s">
        <v>254</v>
      </c>
      <c r="B26" s="549"/>
      <c r="C26" s="549"/>
      <c r="D26" s="549"/>
      <c r="E26" s="550"/>
      <c r="F26" s="257"/>
      <c r="G26" s="258"/>
      <c r="H26" s="258"/>
      <c r="I26" s="258"/>
    </row>
    <row r="27" spans="1:10" ht="24.75" customHeight="1" x14ac:dyDescent="0.2">
      <c r="A27" s="259" t="s">
        <v>253</v>
      </c>
      <c r="B27" s="260"/>
      <c r="C27" s="260"/>
      <c r="D27" s="260"/>
      <c r="E27" s="261"/>
      <c r="F27" s="257"/>
      <c r="G27" s="258"/>
      <c r="H27" s="258"/>
      <c r="I27" s="258"/>
    </row>
    <row r="28" spans="1:10" ht="24.75" customHeight="1" x14ac:dyDescent="0.2">
      <c r="A28" s="259" t="s">
        <v>252</v>
      </c>
      <c r="B28" s="260"/>
      <c r="C28" s="260"/>
      <c r="D28" s="260"/>
      <c r="E28" s="261"/>
      <c r="F28" s="257"/>
      <c r="G28" s="258"/>
      <c r="H28" s="258"/>
      <c r="I28" s="258"/>
    </row>
    <row r="29" spans="1:10" ht="24.75" customHeight="1" x14ac:dyDescent="0.2">
      <c r="A29" s="525" t="s">
        <v>251</v>
      </c>
      <c r="B29" s="526"/>
      <c r="C29" s="527" t="s">
        <v>250</v>
      </c>
      <c r="D29" s="527"/>
      <c r="E29" s="528"/>
      <c r="F29" s="257"/>
      <c r="G29" s="258"/>
      <c r="H29" s="258"/>
      <c r="I29" s="258"/>
    </row>
    <row r="30" spans="1:10" ht="24.75" customHeight="1" x14ac:dyDescent="0.2">
      <c r="A30" s="259"/>
      <c r="B30" s="262" t="s">
        <v>249</v>
      </c>
      <c r="C30" s="527" t="s">
        <v>248</v>
      </c>
      <c r="D30" s="527"/>
      <c r="E30" s="528"/>
      <c r="F30" s="257"/>
      <c r="G30" s="258"/>
      <c r="H30" s="258"/>
      <c r="I30" s="258"/>
    </row>
    <row r="31" spans="1:10" ht="24.75" customHeight="1" x14ac:dyDescent="0.2">
      <c r="A31" s="259" t="s">
        <v>247</v>
      </c>
      <c r="B31" s="260"/>
      <c r="C31" s="260"/>
      <c r="D31" s="260"/>
      <c r="E31" s="261"/>
      <c r="F31" s="257"/>
      <c r="G31" s="258"/>
      <c r="H31" s="258"/>
      <c r="I31" s="258"/>
    </row>
    <row r="32" spans="1:10" ht="24.75" customHeight="1" thickBot="1" x14ac:dyDescent="0.25">
      <c r="A32" s="263" t="s">
        <v>246</v>
      </c>
      <c r="B32" s="264"/>
      <c r="C32" s="264"/>
      <c r="D32" s="264"/>
      <c r="E32" s="265"/>
      <c r="F32" s="257"/>
      <c r="G32" s="258"/>
      <c r="H32" s="258"/>
      <c r="I32" s="258"/>
    </row>
    <row r="33" s="43" customFormat="1" ht="24.75" customHeight="1" x14ac:dyDescent="0.2"/>
    <row r="34" s="43" customFormat="1" ht="24.75" customHeight="1" x14ac:dyDescent="0.2"/>
  </sheetData>
  <sheetProtection sheet="1" objects="1" scenarios="1" formatCells="0" formatRows="0" insertRows="0" deleteRows="0"/>
  <mergeCells count="68">
    <mergeCell ref="A1:I1"/>
    <mergeCell ref="A5:A12"/>
    <mergeCell ref="H13:I15"/>
    <mergeCell ref="A2:I2"/>
    <mergeCell ref="B11:C11"/>
    <mergeCell ref="D6:E6"/>
    <mergeCell ref="F8:G8"/>
    <mergeCell ref="F12:G12"/>
    <mergeCell ref="A3:I3"/>
    <mergeCell ref="B5:C5"/>
    <mergeCell ref="D5:E5"/>
    <mergeCell ref="H6:I12"/>
    <mergeCell ref="F7:G7"/>
    <mergeCell ref="F9:G9"/>
    <mergeCell ref="B12:C12"/>
    <mergeCell ref="D12:E12"/>
    <mergeCell ref="D7:E7"/>
    <mergeCell ref="F5:G5"/>
    <mergeCell ref="F6:G6"/>
    <mergeCell ref="B10:C10"/>
    <mergeCell ref="D10:E10"/>
    <mergeCell ref="B7:C7"/>
    <mergeCell ref="D8:E8"/>
    <mergeCell ref="B9:C9"/>
    <mergeCell ref="D9:E9"/>
    <mergeCell ref="B8:C8"/>
    <mergeCell ref="F10:G10"/>
    <mergeCell ref="B6:C6"/>
    <mergeCell ref="D11:E11"/>
    <mergeCell ref="F11:G11"/>
    <mergeCell ref="H22:I22"/>
    <mergeCell ref="D20:E20"/>
    <mergeCell ref="D22:E22"/>
    <mergeCell ref="D16:E16"/>
    <mergeCell ref="D14:E14"/>
    <mergeCell ref="D19:E19"/>
    <mergeCell ref="F22:G22"/>
    <mergeCell ref="F16:G18"/>
    <mergeCell ref="H16:I18"/>
    <mergeCell ref="C30:E30"/>
    <mergeCell ref="A13:A21"/>
    <mergeCell ref="B13:C13"/>
    <mergeCell ref="D13:E13"/>
    <mergeCell ref="B14:C14"/>
    <mergeCell ref="A22:C22"/>
    <mergeCell ref="B16:C16"/>
    <mergeCell ref="D15:E15"/>
    <mergeCell ref="A26:E26"/>
    <mergeCell ref="B15:C15"/>
    <mergeCell ref="B17:C17"/>
    <mergeCell ref="D17:E17"/>
    <mergeCell ref="A24:I24"/>
    <mergeCell ref="F19:G21"/>
    <mergeCell ref="H19:I21"/>
    <mergeCell ref="F13:G15"/>
    <mergeCell ref="A29:B29"/>
    <mergeCell ref="C29:E29"/>
    <mergeCell ref="B18:C18"/>
    <mergeCell ref="D18:E18"/>
    <mergeCell ref="B19:C19"/>
    <mergeCell ref="B20:C20"/>
    <mergeCell ref="B21:C21"/>
    <mergeCell ref="D21:E21"/>
    <mergeCell ref="A4:C4"/>
    <mergeCell ref="D4:E4"/>
    <mergeCell ref="F4:G4"/>
    <mergeCell ref="H4:I4"/>
    <mergeCell ref="H5:I5"/>
  </mergeCells>
  <phoneticPr fontId="2"/>
  <pageMargins left="0.55118110236220474" right="0.55118110236220474" top="0.51181102362204722" bottom="0.31496062992125984" header="0.31496062992125984" footer="0.31496062992125984"/>
  <pageSetup paperSize="9" scale="88" firstPageNumber="15" fitToHeight="0" orientation="portrait" r:id="rId1"/>
  <headerFooter>
    <oddFooter>&amp;C&amp;P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1DD65"/>
    <pageSetUpPr fitToPage="1"/>
  </sheetPr>
  <dimension ref="A1:BF128"/>
  <sheetViews>
    <sheetView showGridLines="0" view="pageBreakPreview" zoomScale="85" zoomScaleNormal="100" zoomScaleSheetLayoutView="85" workbookViewId="0">
      <selection sqref="A1:AT1"/>
    </sheetView>
  </sheetViews>
  <sheetFormatPr defaultColWidth="1.6328125" defaultRowHeight="13" x14ac:dyDescent="0.2"/>
  <cols>
    <col min="1" max="2" width="1.6328125" style="5"/>
    <col min="3" max="3" width="1.7265625" style="5" customWidth="1"/>
    <col min="4" max="6" width="1.6328125" style="5"/>
    <col min="7" max="7" width="3.7265625" style="5" customWidth="1"/>
    <col min="8" max="11" width="1.6328125" style="5"/>
    <col min="12" max="12" width="3.26953125" style="5" customWidth="1"/>
    <col min="13" max="15" width="1.6328125" style="5"/>
    <col min="16" max="16" width="1.36328125" style="5" customWidth="1"/>
    <col min="17" max="17" width="1.6328125" style="5"/>
    <col min="18" max="18" width="1.26953125" style="5" customWidth="1"/>
    <col min="19" max="19" width="1.6328125" style="5"/>
    <col min="20" max="20" width="3.26953125" style="5" customWidth="1"/>
    <col min="21" max="21" width="3.08984375" style="5" customWidth="1"/>
    <col min="22" max="24" width="2" style="5" customWidth="1"/>
    <col min="25" max="25" width="0.7265625" style="5" customWidth="1"/>
    <col min="26" max="33" width="1.6328125" style="5"/>
    <col min="34" max="34" width="1.6328125" style="5" customWidth="1"/>
    <col min="35" max="16384" width="1.6328125" style="5"/>
  </cols>
  <sheetData>
    <row r="1" spans="1:57" s="3" customFormat="1" ht="26.25" customHeight="1" x14ac:dyDescent="0.2">
      <c r="A1" s="751" t="s">
        <v>457</v>
      </c>
      <c r="B1" s="751"/>
      <c r="C1" s="751"/>
      <c r="D1" s="751"/>
      <c r="E1" s="751"/>
      <c r="F1" s="751"/>
      <c r="G1" s="751"/>
      <c r="H1" s="751"/>
      <c r="I1" s="751"/>
      <c r="J1" s="751"/>
      <c r="K1" s="751"/>
      <c r="L1" s="751"/>
      <c r="M1" s="751"/>
      <c r="N1" s="751"/>
      <c r="O1" s="751"/>
      <c r="P1" s="751"/>
      <c r="Q1" s="751"/>
      <c r="R1" s="751"/>
      <c r="S1" s="751"/>
      <c r="T1" s="751"/>
      <c r="U1" s="751"/>
      <c r="V1" s="751"/>
      <c r="W1" s="751"/>
      <c r="X1" s="751"/>
      <c r="Y1" s="751"/>
      <c r="Z1" s="751"/>
      <c r="AA1" s="751"/>
      <c r="AB1" s="751"/>
      <c r="AC1" s="751"/>
      <c r="AD1" s="751"/>
      <c r="AE1" s="751"/>
      <c r="AF1" s="751"/>
      <c r="AG1" s="751"/>
      <c r="AH1" s="751"/>
      <c r="AI1" s="751"/>
      <c r="AJ1" s="751"/>
      <c r="AK1" s="751"/>
      <c r="AL1" s="751"/>
      <c r="AM1" s="751"/>
      <c r="AN1" s="751"/>
      <c r="AO1" s="751"/>
      <c r="AP1" s="751"/>
      <c r="AQ1" s="751"/>
      <c r="AR1" s="751"/>
      <c r="AS1" s="751"/>
      <c r="AT1" s="751"/>
      <c r="AU1" s="752"/>
      <c r="AV1" s="752"/>
      <c r="AW1" s="752"/>
      <c r="AX1" s="752"/>
      <c r="AY1" s="752"/>
      <c r="AZ1" s="752"/>
      <c r="BA1" s="752"/>
      <c r="BB1" s="752"/>
      <c r="BC1" s="752"/>
      <c r="BD1" s="752"/>
      <c r="BE1" s="752"/>
    </row>
    <row r="2" spans="1:57" s="3" customFormat="1" ht="18" customHeight="1" x14ac:dyDescent="0.2">
      <c r="A2" s="276" t="s">
        <v>52</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276"/>
      <c r="AO2" s="276"/>
      <c r="AP2" s="276"/>
      <c r="AQ2" s="276"/>
      <c r="AR2" s="276"/>
      <c r="AS2" s="276"/>
      <c r="AT2" s="276"/>
      <c r="AU2" s="276"/>
      <c r="AV2" s="276"/>
      <c r="AW2" s="276"/>
      <c r="AX2" s="276"/>
      <c r="AY2" s="276"/>
      <c r="AZ2" s="276"/>
      <c r="BA2" s="276"/>
      <c r="BB2" s="276"/>
      <c r="BC2" s="276"/>
      <c r="BD2" s="276"/>
      <c r="BE2" s="42"/>
    </row>
    <row r="3" spans="1:57" ht="9.75" customHeight="1" x14ac:dyDescent="0.2">
      <c r="A3" s="1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16"/>
    </row>
    <row r="4" spans="1:57" ht="18" customHeight="1" x14ac:dyDescent="0.2">
      <c r="A4" s="604" t="s">
        <v>53</v>
      </c>
      <c r="B4" s="604"/>
      <c r="C4" s="604"/>
      <c r="D4" s="604"/>
      <c r="E4" s="604"/>
      <c r="F4" s="604"/>
      <c r="G4" s="604"/>
      <c r="H4" s="604"/>
      <c r="I4" s="604"/>
      <c r="J4" s="604"/>
      <c r="K4" s="604"/>
      <c r="L4" s="604"/>
      <c r="M4" s="604"/>
      <c r="N4" s="604"/>
      <c r="O4" s="604"/>
      <c r="P4" s="604"/>
      <c r="Q4" s="604"/>
      <c r="R4" s="604"/>
      <c r="S4" s="604"/>
      <c r="T4" s="604"/>
      <c r="U4" s="604"/>
      <c r="V4" s="604"/>
      <c r="W4" s="604"/>
      <c r="X4" s="604"/>
      <c r="Y4" s="604"/>
      <c r="Z4" s="604"/>
      <c r="AA4" s="604"/>
      <c r="AB4" s="604"/>
      <c r="AC4" s="604"/>
      <c r="AD4" s="604"/>
      <c r="AE4" s="604"/>
      <c r="AF4" s="604"/>
      <c r="AG4" s="604"/>
      <c r="AH4" s="604"/>
      <c r="AI4" s="604"/>
      <c r="AJ4" s="604"/>
      <c r="AK4" s="604"/>
      <c r="AL4" s="604"/>
      <c r="AM4" s="604"/>
      <c r="AN4" s="604"/>
      <c r="AO4" s="604"/>
      <c r="AP4" s="604"/>
      <c r="AQ4" s="604"/>
      <c r="AR4" s="604"/>
      <c r="AS4" s="604"/>
      <c r="AT4" s="604"/>
      <c r="AU4" s="604"/>
      <c r="AV4" s="604"/>
      <c r="AW4" s="604"/>
      <c r="AX4" s="604"/>
      <c r="AY4" s="604"/>
      <c r="AZ4" s="604"/>
      <c r="BA4" s="604"/>
      <c r="BB4" s="604"/>
      <c r="BC4" s="604"/>
      <c r="BD4" s="604"/>
      <c r="BE4" s="16"/>
    </row>
    <row r="5" spans="1:57" ht="18" customHeight="1" x14ac:dyDescent="0.2">
      <c r="A5" s="605" t="s">
        <v>59</v>
      </c>
      <c r="B5" s="605"/>
      <c r="C5" s="605"/>
      <c r="D5" s="605"/>
      <c r="E5" s="605"/>
      <c r="F5" s="605"/>
      <c r="G5" s="605"/>
      <c r="H5" s="605"/>
      <c r="I5" s="605"/>
      <c r="J5" s="605"/>
      <c r="K5" s="605"/>
      <c r="L5" s="605"/>
      <c r="M5" s="605"/>
      <c r="N5" s="605"/>
      <c r="O5" s="605"/>
      <c r="P5" s="605"/>
      <c r="Q5" s="605"/>
      <c r="R5" s="605"/>
      <c r="S5" s="605"/>
      <c r="T5" s="605"/>
      <c r="U5" s="605"/>
      <c r="V5" s="605"/>
      <c r="W5" s="605"/>
      <c r="X5" s="605"/>
      <c r="Y5" s="605"/>
      <c r="Z5" s="605"/>
      <c r="AA5" s="605"/>
      <c r="AB5" s="605"/>
      <c r="AC5" s="605"/>
      <c r="AD5" s="605"/>
      <c r="AE5" s="605"/>
      <c r="AF5" s="605"/>
      <c r="AG5" s="605"/>
      <c r="AH5" s="605"/>
      <c r="AI5" s="605"/>
      <c r="AJ5" s="605"/>
      <c r="AK5" s="605"/>
      <c r="AL5" s="605"/>
      <c r="AM5" s="605"/>
      <c r="AN5" s="605"/>
      <c r="AO5" s="605"/>
      <c r="AP5" s="605"/>
      <c r="AQ5" s="605"/>
      <c r="AR5" s="605"/>
      <c r="AS5" s="605"/>
      <c r="AT5" s="605"/>
      <c r="AU5" s="605"/>
      <c r="AV5" s="605"/>
      <c r="AW5" s="605"/>
      <c r="AX5" s="605"/>
      <c r="AY5" s="605"/>
      <c r="AZ5" s="605"/>
      <c r="BA5" s="605"/>
      <c r="BB5" s="605"/>
      <c r="BC5" s="605"/>
      <c r="BD5" s="605"/>
      <c r="BE5" s="26"/>
    </row>
    <row r="6" spans="1:57" ht="42" customHeight="1" x14ac:dyDescent="0.2">
      <c r="A6" s="16"/>
      <c r="B6" s="748" t="s">
        <v>324</v>
      </c>
      <c r="C6" s="748"/>
      <c r="D6" s="748"/>
      <c r="E6" s="748"/>
      <c r="F6" s="748"/>
      <c r="G6" s="748"/>
      <c r="H6" s="748"/>
      <c r="I6" s="748"/>
      <c r="J6" s="748"/>
      <c r="K6" s="748"/>
      <c r="L6" s="748"/>
      <c r="M6" s="748"/>
      <c r="N6" s="748"/>
      <c r="O6" s="748"/>
      <c r="P6" s="748"/>
      <c r="Q6" s="748"/>
      <c r="R6" s="748"/>
      <c r="S6" s="748"/>
      <c r="T6" s="748"/>
      <c r="U6" s="748"/>
      <c r="V6" s="748"/>
      <c r="W6" s="748"/>
      <c r="X6" s="748"/>
      <c r="Y6" s="748"/>
      <c r="Z6" s="748"/>
      <c r="AA6" s="748"/>
      <c r="AB6" s="748"/>
      <c r="AC6" s="748"/>
      <c r="AD6" s="748"/>
      <c r="AE6" s="748"/>
      <c r="AF6" s="748"/>
      <c r="AG6" s="748"/>
      <c r="AH6" s="748"/>
      <c r="AI6" s="748"/>
      <c r="AJ6" s="748"/>
      <c r="AK6" s="748"/>
      <c r="AL6" s="748"/>
      <c r="AM6" s="748"/>
      <c r="AN6" s="748"/>
      <c r="AO6" s="748"/>
      <c r="AP6" s="748"/>
      <c r="AQ6" s="748"/>
      <c r="AR6" s="748"/>
      <c r="AS6" s="748"/>
      <c r="AT6" s="748"/>
      <c r="AU6" s="748"/>
      <c r="AV6" s="748"/>
      <c r="AW6" s="748"/>
      <c r="AX6" s="748"/>
      <c r="AY6" s="748"/>
      <c r="AZ6" s="748"/>
      <c r="BA6" s="748"/>
      <c r="BB6" s="748"/>
      <c r="BC6" s="748"/>
      <c r="BD6" s="748"/>
      <c r="BE6" s="748"/>
    </row>
    <row r="7" spans="1:57" ht="51" customHeight="1" x14ac:dyDescent="0.2">
      <c r="A7" s="16"/>
      <c r="B7" s="748" t="s">
        <v>325</v>
      </c>
      <c r="C7" s="748"/>
      <c r="D7" s="748"/>
      <c r="E7" s="748"/>
      <c r="F7" s="748"/>
      <c r="G7" s="748"/>
      <c r="H7" s="748"/>
      <c r="I7" s="748"/>
      <c r="J7" s="748"/>
      <c r="K7" s="748"/>
      <c r="L7" s="748"/>
      <c r="M7" s="748"/>
      <c r="N7" s="748"/>
      <c r="O7" s="748"/>
      <c r="P7" s="748"/>
      <c r="Q7" s="748"/>
      <c r="R7" s="748"/>
      <c r="S7" s="748"/>
      <c r="T7" s="748"/>
      <c r="U7" s="748"/>
      <c r="V7" s="748"/>
      <c r="W7" s="748"/>
      <c r="X7" s="748"/>
      <c r="Y7" s="748"/>
      <c r="Z7" s="748"/>
      <c r="AA7" s="748"/>
      <c r="AB7" s="748"/>
      <c r="AC7" s="748"/>
      <c r="AD7" s="748"/>
      <c r="AE7" s="748"/>
      <c r="AF7" s="748"/>
      <c r="AG7" s="748"/>
      <c r="AH7" s="748"/>
      <c r="AI7" s="748"/>
      <c r="AJ7" s="748"/>
      <c r="AK7" s="748"/>
      <c r="AL7" s="748"/>
      <c r="AM7" s="748"/>
      <c r="AN7" s="748"/>
      <c r="AO7" s="748"/>
      <c r="AP7" s="748"/>
      <c r="AQ7" s="748"/>
      <c r="AR7" s="748"/>
      <c r="AS7" s="748"/>
      <c r="AT7" s="748"/>
      <c r="AU7" s="748"/>
      <c r="AV7" s="748"/>
      <c r="AW7" s="748"/>
      <c r="AX7" s="748"/>
      <c r="AY7" s="748"/>
      <c r="AZ7" s="748"/>
      <c r="BA7" s="748"/>
      <c r="BB7" s="748"/>
      <c r="BC7" s="748"/>
      <c r="BD7" s="748"/>
      <c r="BE7" s="748"/>
    </row>
    <row r="8" spans="1:57" ht="63" customHeight="1" x14ac:dyDescent="0.2">
      <c r="A8" s="16"/>
      <c r="B8" s="748" t="s">
        <v>326</v>
      </c>
      <c r="C8" s="748"/>
      <c r="D8" s="748"/>
      <c r="E8" s="748"/>
      <c r="F8" s="748"/>
      <c r="G8" s="748"/>
      <c r="H8" s="748"/>
      <c r="I8" s="748"/>
      <c r="J8" s="748"/>
      <c r="K8" s="748"/>
      <c r="L8" s="748"/>
      <c r="M8" s="748"/>
      <c r="N8" s="748"/>
      <c r="O8" s="748"/>
      <c r="P8" s="748"/>
      <c r="Q8" s="748"/>
      <c r="R8" s="748"/>
      <c r="S8" s="748"/>
      <c r="T8" s="748"/>
      <c r="U8" s="748"/>
      <c r="V8" s="748"/>
      <c r="W8" s="748"/>
      <c r="X8" s="748"/>
      <c r="Y8" s="748"/>
      <c r="Z8" s="748"/>
      <c r="AA8" s="748"/>
      <c r="AB8" s="748"/>
      <c r="AC8" s="748"/>
      <c r="AD8" s="748"/>
      <c r="AE8" s="748"/>
      <c r="AF8" s="748"/>
      <c r="AG8" s="748"/>
      <c r="AH8" s="748"/>
      <c r="AI8" s="748"/>
      <c r="AJ8" s="748"/>
      <c r="AK8" s="748"/>
      <c r="AL8" s="748"/>
      <c r="AM8" s="748"/>
      <c r="AN8" s="748"/>
      <c r="AO8" s="748"/>
      <c r="AP8" s="748"/>
      <c r="AQ8" s="748"/>
      <c r="AR8" s="748"/>
      <c r="AS8" s="748"/>
      <c r="AT8" s="748"/>
      <c r="AU8" s="748"/>
      <c r="AV8" s="748"/>
      <c r="AW8" s="748"/>
      <c r="AX8" s="748"/>
      <c r="AY8" s="748"/>
      <c r="AZ8" s="748"/>
      <c r="BA8" s="748"/>
      <c r="BB8" s="748"/>
      <c r="BC8" s="748"/>
      <c r="BD8" s="748"/>
      <c r="BE8" s="748"/>
    </row>
    <row r="9" spans="1:57" ht="18" customHeight="1" x14ac:dyDescent="0.2">
      <c r="A9" s="16"/>
      <c r="B9" s="711" t="s">
        <v>280</v>
      </c>
      <c r="C9" s="711"/>
      <c r="D9" s="711"/>
      <c r="E9" s="711"/>
      <c r="F9" s="711"/>
      <c r="G9" s="711"/>
      <c r="H9" s="711"/>
      <c r="I9" s="711"/>
      <c r="J9" s="711"/>
      <c r="K9" s="711"/>
      <c r="L9" s="711"/>
      <c r="M9" s="711"/>
      <c r="N9" s="711"/>
      <c r="O9" s="711"/>
      <c r="P9" s="711"/>
      <c r="Q9" s="711"/>
      <c r="R9" s="711"/>
      <c r="S9" s="711"/>
      <c r="T9" s="711"/>
      <c r="U9" s="711"/>
      <c r="V9" s="711"/>
      <c r="W9" s="711"/>
      <c r="X9" s="711"/>
      <c r="Y9" s="711"/>
      <c r="Z9" s="711"/>
      <c r="AA9" s="711"/>
      <c r="AB9" s="711"/>
      <c r="AC9" s="711"/>
      <c r="AD9" s="711"/>
      <c r="AE9" s="711"/>
      <c r="AF9" s="711"/>
      <c r="AG9" s="711"/>
      <c r="AH9" s="711"/>
      <c r="AI9" s="711"/>
      <c r="AJ9" s="711"/>
      <c r="AK9" s="711"/>
      <c r="AL9" s="711"/>
      <c r="AM9" s="711"/>
      <c r="AN9" s="711"/>
      <c r="AO9" s="711"/>
      <c r="AP9" s="711"/>
      <c r="AQ9" s="711"/>
      <c r="AR9" s="711"/>
      <c r="AS9" s="711"/>
      <c r="AT9" s="711"/>
      <c r="AU9" s="711"/>
      <c r="AV9" s="711"/>
      <c r="AW9" s="711"/>
      <c r="AX9" s="711"/>
      <c r="AY9" s="711"/>
      <c r="AZ9" s="711"/>
      <c r="BA9" s="711"/>
      <c r="BB9" s="711"/>
      <c r="BC9" s="711"/>
      <c r="BD9" s="711"/>
      <c r="BE9" s="711"/>
    </row>
    <row r="10" spans="1:57" ht="18" customHeight="1" x14ac:dyDescent="0.2">
      <c r="A10" s="16"/>
      <c r="B10" s="33"/>
      <c r="C10" s="33"/>
      <c r="D10" s="33"/>
      <c r="E10" s="27"/>
      <c r="F10" s="41"/>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8" t="s">
        <v>26</v>
      </c>
      <c r="BE10" s="16"/>
    </row>
    <row r="11" spans="1:57" ht="37.5" customHeight="1" x14ac:dyDescent="0.2">
      <c r="A11" s="16"/>
      <c r="B11" s="684" t="s">
        <v>27</v>
      </c>
      <c r="C11" s="685"/>
      <c r="D11" s="685"/>
      <c r="E11" s="685"/>
      <c r="F11" s="685"/>
      <c r="G11" s="685"/>
      <c r="H11" s="685"/>
      <c r="I11" s="685"/>
      <c r="J11" s="685"/>
      <c r="K11" s="686"/>
      <c r="L11" s="684" t="s">
        <v>28</v>
      </c>
      <c r="M11" s="685"/>
      <c r="N11" s="685"/>
      <c r="O11" s="685"/>
      <c r="P11" s="685"/>
      <c r="Q11" s="685"/>
      <c r="R11" s="685"/>
      <c r="S11" s="685"/>
      <c r="T11" s="685"/>
      <c r="U11" s="686"/>
      <c r="V11" s="684" t="s">
        <v>29</v>
      </c>
      <c r="W11" s="685"/>
      <c r="X11" s="685"/>
      <c r="Y11" s="686"/>
      <c r="Z11" s="678" t="s">
        <v>44</v>
      </c>
      <c r="AA11" s="679"/>
      <c r="AB11" s="679"/>
      <c r="AC11" s="679"/>
      <c r="AD11" s="679"/>
      <c r="AE11" s="679"/>
      <c r="AF11" s="679"/>
      <c r="AG11" s="680"/>
      <c r="AH11" s="694" t="s">
        <v>3</v>
      </c>
      <c r="AI11" s="695"/>
      <c r="AJ11" s="695"/>
      <c r="AK11" s="695"/>
      <c r="AL11" s="695"/>
      <c r="AM11" s="695"/>
      <c r="AN11" s="695"/>
      <c r="AO11" s="695"/>
      <c r="AP11" s="695"/>
      <c r="AQ11" s="695"/>
      <c r="AR11" s="695"/>
      <c r="AS11" s="695"/>
      <c r="AT11" s="695"/>
      <c r="AU11" s="695"/>
      <c r="AV11" s="695"/>
      <c r="AW11" s="696"/>
      <c r="AX11" s="697" t="s">
        <v>5</v>
      </c>
      <c r="AY11" s="698"/>
      <c r="AZ11" s="698"/>
      <c r="BA11" s="698"/>
      <c r="BB11" s="698"/>
      <c r="BC11" s="698"/>
      <c r="BD11" s="699"/>
      <c r="BE11" s="16"/>
    </row>
    <row r="12" spans="1:57" ht="37.5" customHeight="1" x14ac:dyDescent="0.2">
      <c r="A12" s="16"/>
      <c r="B12" s="687"/>
      <c r="C12" s="688"/>
      <c r="D12" s="688"/>
      <c r="E12" s="688"/>
      <c r="F12" s="688"/>
      <c r="G12" s="688"/>
      <c r="H12" s="688"/>
      <c r="I12" s="688"/>
      <c r="J12" s="688"/>
      <c r="K12" s="689"/>
      <c r="L12" s="687"/>
      <c r="M12" s="688"/>
      <c r="N12" s="688"/>
      <c r="O12" s="688"/>
      <c r="P12" s="688"/>
      <c r="Q12" s="688"/>
      <c r="R12" s="688"/>
      <c r="S12" s="688"/>
      <c r="T12" s="688"/>
      <c r="U12" s="689"/>
      <c r="V12" s="687"/>
      <c r="W12" s="688"/>
      <c r="X12" s="688"/>
      <c r="Y12" s="689"/>
      <c r="Z12" s="681"/>
      <c r="AA12" s="682"/>
      <c r="AB12" s="682"/>
      <c r="AC12" s="682"/>
      <c r="AD12" s="682"/>
      <c r="AE12" s="682"/>
      <c r="AF12" s="682"/>
      <c r="AG12" s="683"/>
      <c r="AH12" s="691" t="s">
        <v>22</v>
      </c>
      <c r="AI12" s="691"/>
      <c r="AJ12" s="691"/>
      <c r="AK12" s="691"/>
      <c r="AL12" s="691"/>
      <c r="AM12" s="691"/>
      <c r="AN12" s="691"/>
      <c r="AO12" s="691"/>
      <c r="AP12" s="690" t="s">
        <v>45</v>
      </c>
      <c r="AQ12" s="691"/>
      <c r="AR12" s="691"/>
      <c r="AS12" s="691"/>
      <c r="AT12" s="691"/>
      <c r="AU12" s="691"/>
      <c r="AV12" s="691"/>
      <c r="AW12" s="691"/>
      <c r="AX12" s="700"/>
      <c r="AY12" s="701"/>
      <c r="AZ12" s="701"/>
      <c r="BA12" s="701"/>
      <c r="BB12" s="701"/>
      <c r="BC12" s="701"/>
      <c r="BD12" s="702"/>
      <c r="BE12" s="16"/>
    </row>
    <row r="13" spans="1:57" ht="37.5" customHeight="1" x14ac:dyDescent="0.2">
      <c r="B13" s="661"/>
      <c r="C13" s="661"/>
      <c r="D13" s="661"/>
      <c r="E13" s="661"/>
      <c r="F13" s="661"/>
      <c r="G13" s="661"/>
      <c r="H13" s="661"/>
      <c r="I13" s="661"/>
      <c r="J13" s="661"/>
      <c r="K13" s="661"/>
      <c r="L13" s="725"/>
      <c r="M13" s="725"/>
      <c r="N13" s="725"/>
      <c r="O13" s="725"/>
      <c r="P13" s="725"/>
      <c r="Q13" s="725"/>
      <c r="R13" s="725"/>
      <c r="S13" s="725"/>
      <c r="T13" s="725"/>
      <c r="U13" s="725"/>
      <c r="V13" s="726"/>
      <c r="W13" s="726"/>
      <c r="X13" s="726"/>
      <c r="Y13" s="726"/>
      <c r="Z13" s="668"/>
      <c r="AA13" s="669"/>
      <c r="AB13" s="669"/>
      <c r="AC13" s="669"/>
      <c r="AD13" s="669"/>
      <c r="AE13" s="669"/>
      <c r="AF13" s="669"/>
      <c r="AG13" s="670"/>
      <c r="AH13" s="692">
        <f t="shared" ref="AH13:AH18" si="0">ROUNDDOWN(V13*Z13*1.1,0)</f>
        <v>0</v>
      </c>
      <c r="AI13" s="692"/>
      <c r="AJ13" s="692"/>
      <c r="AK13" s="692"/>
      <c r="AL13" s="692"/>
      <c r="AM13" s="692"/>
      <c r="AN13" s="692"/>
      <c r="AO13" s="692"/>
      <c r="AP13" s="693">
        <f t="shared" ref="AP13:AP18" si="1">ROUNDDOWN(V13*Z13,0)</f>
        <v>0</v>
      </c>
      <c r="AQ13" s="693"/>
      <c r="AR13" s="693"/>
      <c r="AS13" s="693"/>
      <c r="AT13" s="693"/>
      <c r="AU13" s="693"/>
      <c r="AV13" s="693"/>
      <c r="AW13" s="693"/>
      <c r="AX13" s="661"/>
      <c r="AY13" s="661"/>
      <c r="AZ13" s="661"/>
      <c r="BA13" s="661"/>
      <c r="BB13" s="661"/>
      <c r="BC13" s="661"/>
      <c r="BD13" s="661"/>
    </row>
    <row r="14" spans="1:57" ht="37.5" customHeight="1" x14ac:dyDescent="0.2">
      <c r="B14" s="661"/>
      <c r="C14" s="661"/>
      <c r="D14" s="661"/>
      <c r="E14" s="661"/>
      <c r="F14" s="661"/>
      <c r="G14" s="661"/>
      <c r="H14" s="661"/>
      <c r="I14" s="661"/>
      <c r="J14" s="661"/>
      <c r="K14" s="661"/>
      <c r="L14" s="725"/>
      <c r="M14" s="725"/>
      <c r="N14" s="725"/>
      <c r="O14" s="725"/>
      <c r="P14" s="725"/>
      <c r="Q14" s="725"/>
      <c r="R14" s="725"/>
      <c r="S14" s="725"/>
      <c r="T14" s="725"/>
      <c r="U14" s="725"/>
      <c r="V14" s="726"/>
      <c r="W14" s="726"/>
      <c r="X14" s="726"/>
      <c r="Y14" s="726"/>
      <c r="Z14" s="668"/>
      <c r="AA14" s="669"/>
      <c r="AB14" s="669"/>
      <c r="AC14" s="669"/>
      <c r="AD14" s="669"/>
      <c r="AE14" s="669"/>
      <c r="AF14" s="669"/>
      <c r="AG14" s="670"/>
      <c r="AH14" s="692">
        <f t="shared" si="0"/>
        <v>0</v>
      </c>
      <c r="AI14" s="692"/>
      <c r="AJ14" s="692"/>
      <c r="AK14" s="692"/>
      <c r="AL14" s="692"/>
      <c r="AM14" s="692"/>
      <c r="AN14" s="692"/>
      <c r="AO14" s="692"/>
      <c r="AP14" s="693">
        <f t="shared" si="1"/>
        <v>0</v>
      </c>
      <c r="AQ14" s="693"/>
      <c r="AR14" s="693"/>
      <c r="AS14" s="693"/>
      <c r="AT14" s="693"/>
      <c r="AU14" s="693"/>
      <c r="AV14" s="693"/>
      <c r="AW14" s="693"/>
      <c r="AX14" s="661"/>
      <c r="AY14" s="661"/>
      <c r="AZ14" s="661"/>
      <c r="BA14" s="661"/>
      <c r="BB14" s="661"/>
      <c r="BC14" s="661"/>
      <c r="BD14" s="661"/>
    </row>
    <row r="15" spans="1:57" ht="37.5" customHeight="1" x14ac:dyDescent="0.2">
      <c r="B15" s="661"/>
      <c r="C15" s="661"/>
      <c r="D15" s="661"/>
      <c r="E15" s="661"/>
      <c r="F15" s="661"/>
      <c r="G15" s="661"/>
      <c r="H15" s="661"/>
      <c r="I15" s="661"/>
      <c r="J15" s="661"/>
      <c r="K15" s="661"/>
      <c r="L15" s="725"/>
      <c r="M15" s="725"/>
      <c r="N15" s="725"/>
      <c r="O15" s="725"/>
      <c r="P15" s="725"/>
      <c r="Q15" s="725"/>
      <c r="R15" s="725"/>
      <c r="S15" s="725"/>
      <c r="T15" s="725"/>
      <c r="U15" s="725"/>
      <c r="V15" s="726"/>
      <c r="W15" s="726"/>
      <c r="X15" s="726"/>
      <c r="Y15" s="726"/>
      <c r="Z15" s="668"/>
      <c r="AA15" s="669"/>
      <c r="AB15" s="669"/>
      <c r="AC15" s="669"/>
      <c r="AD15" s="669"/>
      <c r="AE15" s="669"/>
      <c r="AF15" s="669"/>
      <c r="AG15" s="670"/>
      <c r="AH15" s="692">
        <f t="shared" si="0"/>
        <v>0</v>
      </c>
      <c r="AI15" s="692"/>
      <c r="AJ15" s="692"/>
      <c r="AK15" s="692"/>
      <c r="AL15" s="692"/>
      <c r="AM15" s="692"/>
      <c r="AN15" s="692"/>
      <c r="AO15" s="692"/>
      <c r="AP15" s="693">
        <f t="shared" si="1"/>
        <v>0</v>
      </c>
      <c r="AQ15" s="693"/>
      <c r="AR15" s="693"/>
      <c r="AS15" s="693"/>
      <c r="AT15" s="693"/>
      <c r="AU15" s="693"/>
      <c r="AV15" s="693"/>
      <c r="AW15" s="693"/>
      <c r="AX15" s="661"/>
      <c r="AY15" s="661"/>
      <c r="AZ15" s="661"/>
      <c r="BA15" s="661"/>
      <c r="BB15" s="661"/>
      <c r="BC15" s="661"/>
      <c r="BD15" s="661"/>
    </row>
    <row r="16" spans="1:57" ht="37.5" customHeight="1" x14ac:dyDescent="0.2">
      <c r="B16" s="661"/>
      <c r="C16" s="661"/>
      <c r="D16" s="661"/>
      <c r="E16" s="661"/>
      <c r="F16" s="661"/>
      <c r="G16" s="661"/>
      <c r="H16" s="661"/>
      <c r="I16" s="661"/>
      <c r="J16" s="661"/>
      <c r="K16" s="661"/>
      <c r="L16" s="725"/>
      <c r="M16" s="725"/>
      <c r="N16" s="725"/>
      <c r="O16" s="725"/>
      <c r="P16" s="725"/>
      <c r="Q16" s="725"/>
      <c r="R16" s="725"/>
      <c r="S16" s="725"/>
      <c r="T16" s="725"/>
      <c r="U16" s="725"/>
      <c r="V16" s="726"/>
      <c r="W16" s="726"/>
      <c r="X16" s="726"/>
      <c r="Y16" s="726"/>
      <c r="Z16" s="668"/>
      <c r="AA16" s="669"/>
      <c r="AB16" s="669"/>
      <c r="AC16" s="669"/>
      <c r="AD16" s="669"/>
      <c r="AE16" s="669"/>
      <c r="AF16" s="669"/>
      <c r="AG16" s="670"/>
      <c r="AH16" s="692">
        <f t="shared" si="0"/>
        <v>0</v>
      </c>
      <c r="AI16" s="692"/>
      <c r="AJ16" s="692"/>
      <c r="AK16" s="692"/>
      <c r="AL16" s="692"/>
      <c r="AM16" s="692"/>
      <c r="AN16" s="692"/>
      <c r="AO16" s="692"/>
      <c r="AP16" s="693">
        <f t="shared" si="1"/>
        <v>0</v>
      </c>
      <c r="AQ16" s="693"/>
      <c r="AR16" s="693"/>
      <c r="AS16" s="693"/>
      <c r="AT16" s="693"/>
      <c r="AU16" s="693"/>
      <c r="AV16" s="693"/>
      <c r="AW16" s="693"/>
      <c r="AX16" s="661"/>
      <c r="AY16" s="661"/>
      <c r="AZ16" s="661"/>
      <c r="BA16" s="661"/>
      <c r="BB16" s="661"/>
      <c r="BC16" s="661"/>
      <c r="BD16" s="661"/>
    </row>
    <row r="17" spans="1:57" ht="37.5" customHeight="1" x14ac:dyDescent="0.2">
      <c r="B17" s="661"/>
      <c r="C17" s="661"/>
      <c r="D17" s="661"/>
      <c r="E17" s="661"/>
      <c r="F17" s="661"/>
      <c r="G17" s="661"/>
      <c r="H17" s="661"/>
      <c r="I17" s="661"/>
      <c r="J17" s="661"/>
      <c r="K17" s="661"/>
      <c r="L17" s="725"/>
      <c r="M17" s="725"/>
      <c r="N17" s="725"/>
      <c r="O17" s="725"/>
      <c r="P17" s="725"/>
      <c r="Q17" s="725"/>
      <c r="R17" s="725"/>
      <c r="S17" s="725"/>
      <c r="T17" s="725"/>
      <c r="U17" s="725"/>
      <c r="V17" s="726"/>
      <c r="W17" s="726"/>
      <c r="X17" s="726"/>
      <c r="Y17" s="726"/>
      <c r="Z17" s="668"/>
      <c r="AA17" s="669"/>
      <c r="AB17" s="669"/>
      <c r="AC17" s="669"/>
      <c r="AD17" s="669"/>
      <c r="AE17" s="669"/>
      <c r="AF17" s="669"/>
      <c r="AG17" s="670"/>
      <c r="AH17" s="692">
        <f t="shared" si="0"/>
        <v>0</v>
      </c>
      <c r="AI17" s="692"/>
      <c r="AJ17" s="692"/>
      <c r="AK17" s="692"/>
      <c r="AL17" s="692"/>
      <c r="AM17" s="692"/>
      <c r="AN17" s="692"/>
      <c r="AO17" s="692"/>
      <c r="AP17" s="693">
        <f t="shared" si="1"/>
        <v>0</v>
      </c>
      <c r="AQ17" s="693"/>
      <c r="AR17" s="693"/>
      <c r="AS17" s="693"/>
      <c r="AT17" s="693"/>
      <c r="AU17" s="693"/>
      <c r="AV17" s="693"/>
      <c r="AW17" s="693"/>
      <c r="AX17" s="661"/>
      <c r="AY17" s="661"/>
      <c r="AZ17" s="661"/>
      <c r="BA17" s="661"/>
      <c r="BB17" s="661"/>
      <c r="BC17" s="661"/>
      <c r="BD17" s="661"/>
    </row>
    <row r="18" spans="1:57" ht="37.5" customHeight="1" x14ac:dyDescent="0.2">
      <c r="B18" s="661"/>
      <c r="C18" s="661"/>
      <c r="D18" s="661"/>
      <c r="E18" s="661"/>
      <c r="F18" s="661"/>
      <c r="G18" s="661"/>
      <c r="H18" s="661"/>
      <c r="I18" s="661"/>
      <c r="J18" s="661"/>
      <c r="K18" s="661"/>
      <c r="L18" s="725"/>
      <c r="M18" s="725"/>
      <c r="N18" s="725"/>
      <c r="O18" s="725"/>
      <c r="P18" s="725"/>
      <c r="Q18" s="725"/>
      <c r="R18" s="725"/>
      <c r="S18" s="725"/>
      <c r="T18" s="725"/>
      <c r="U18" s="725"/>
      <c r="V18" s="726"/>
      <c r="W18" s="726"/>
      <c r="X18" s="726"/>
      <c r="Y18" s="726"/>
      <c r="Z18" s="668"/>
      <c r="AA18" s="669"/>
      <c r="AB18" s="669"/>
      <c r="AC18" s="669"/>
      <c r="AD18" s="669"/>
      <c r="AE18" s="669"/>
      <c r="AF18" s="669"/>
      <c r="AG18" s="670"/>
      <c r="AH18" s="692">
        <f t="shared" si="0"/>
        <v>0</v>
      </c>
      <c r="AI18" s="692"/>
      <c r="AJ18" s="692"/>
      <c r="AK18" s="692"/>
      <c r="AL18" s="692"/>
      <c r="AM18" s="692"/>
      <c r="AN18" s="692"/>
      <c r="AO18" s="692"/>
      <c r="AP18" s="693">
        <f t="shared" si="1"/>
        <v>0</v>
      </c>
      <c r="AQ18" s="693"/>
      <c r="AR18" s="693"/>
      <c r="AS18" s="693"/>
      <c r="AT18" s="693"/>
      <c r="AU18" s="693"/>
      <c r="AV18" s="693"/>
      <c r="AW18" s="693"/>
      <c r="AX18" s="661"/>
      <c r="AY18" s="661"/>
      <c r="AZ18" s="661"/>
      <c r="BA18" s="661"/>
      <c r="BB18" s="661"/>
      <c r="BC18" s="661"/>
      <c r="BD18" s="661"/>
    </row>
    <row r="19" spans="1:57" ht="37.5" customHeight="1" x14ac:dyDescent="0.2">
      <c r="A19" s="16"/>
      <c r="B19" s="727" t="s">
        <v>30</v>
      </c>
      <c r="C19" s="727"/>
      <c r="D19" s="727"/>
      <c r="E19" s="727"/>
      <c r="F19" s="727"/>
      <c r="G19" s="727"/>
      <c r="H19" s="727"/>
      <c r="I19" s="727"/>
      <c r="J19" s="727"/>
      <c r="K19" s="727"/>
      <c r="L19" s="727"/>
      <c r="M19" s="727"/>
      <c r="N19" s="727"/>
      <c r="O19" s="727"/>
      <c r="P19" s="727"/>
      <c r="Q19" s="727"/>
      <c r="R19" s="727"/>
      <c r="S19" s="727"/>
      <c r="T19" s="727"/>
      <c r="U19" s="727"/>
      <c r="V19" s="727"/>
      <c r="W19" s="727"/>
      <c r="X19" s="727"/>
      <c r="Y19" s="727"/>
      <c r="Z19" s="727"/>
      <c r="AA19" s="727"/>
      <c r="AB19" s="727"/>
      <c r="AC19" s="727"/>
      <c r="AD19" s="727"/>
      <c r="AE19" s="727"/>
      <c r="AF19" s="727"/>
      <c r="AG19" s="727"/>
      <c r="AH19" s="693">
        <f>SUM(AH13:AO18)</f>
        <v>0</v>
      </c>
      <c r="AI19" s="693"/>
      <c r="AJ19" s="693"/>
      <c r="AK19" s="693"/>
      <c r="AL19" s="693"/>
      <c r="AM19" s="693"/>
      <c r="AN19" s="693"/>
      <c r="AO19" s="693"/>
      <c r="AP19" s="693">
        <f>SUM($AP$13:$AW$18)</f>
        <v>0</v>
      </c>
      <c r="AQ19" s="693"/>
      <c r="AR19" s="693"/>
      <c r="AS19" s="693"/>
      <c r="AT19" s="693"/>
      <c r="AU19" s="693"/>
      <c r="AV19" s="693"/>
      <c r="AW19" s="693"/>
      <c r="AX19" s="712"/>
      <c r="AY19" s="712"/>
      <c r="AZ19" s="712"/>
      <c r="BA19" s="712"/>
      <c r="BB19" s="712"/>
      <c r="BC19" s="712"/>
      <c r="BD19" s="712"/>
      <c r="BE19" s="16"/>
    </row>
    <row r="20" spans="1:57" ht="18" customHeight="1" x14ac:dyDescent="0.2">
      <c r="A20" s="16"/>
      <c r="B20" s="713"/>
      <c r="C20" s="713"/>
      <c r="D20" s="713"/>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16"/>
    </row>
    <row r="21" spans="1:57" ht="18" customHeight="1" x14ac:dyDescent="0.2">
      <c r="A21" s="605" t="s">
        <v>60</v>
      </c>
      <c r="B21" s="605"/>
      <c r="C21" s="605"/>
      <c r="D21" s="605"/>
      <c r="E21" s="605"/>
      <c r="F21" s="605"/>
      <c r="G21" s="605"/>
      <c r="H21" s="605"/>
      <c r="I21" s="605"/>
      <c r="J21" s="605"/>
      <c r="K21" s="605"/>
      <c r="L21" s="605"/>
      <c r="M21" s="605"/>
      <c r="N21" s="605"/>
      <c r="O21" s="605"/>
      <c r="P21" s="605"/>
      <c r="Q21" s="605"/>
      <c r="R21" s="605"/>
      <c r="S21" s="605"/>
      <c r="T21" s="605"/>
      <c r="U21" s="605"/>
      <c r="V21" s="605"/>
      <c r="W21" s="605"/>
      <c r="X21" s="605"/>
      <c r="Y21" s="605"/>
      <c r="Z21" s="605"/>
      <c r="AA21" s="605"/>
      <c r="AB21" s="605"/>
      <c r="AC21" s="605"/>
      <c r="AD21" s="605"/>
      <c r="AE21" s="605"/>
      <c r="AF21" s="605"/>
      <c r="AG21" s="605"/>
      <c r="AH21" s="605"/>
      <c r="AI21" s="605"/>
      <c r="AJ21" s="605"/>
      <c r="AK21" s="605"/>
      <c r="AL21" s="605"/>
      <c r="AM21" s="605"/>
      <c r="AN21" s="605"/>
      <c r="AO21" s="605"/>
      <c r="AP21" s="605"/>
      <c r="AQ21" s="605"/>
      <c r="AR21" s="605"/>
      <c r="AS21" s="605"/>
      <c r="AT21" s="605"/>
      <c r="AU21" s="605"/>
      <c r="AV21" s="605"/>
      <c r="AW21" s="605"/>
      <c r="AX21" s="605"/>
      <c r="AY21" s="605"/>
      <c r="AZ21" s="605"/>
      <c r="BA21" s="605"/>
      <c r="BB21" s="605"/>
      <c r="BC21" s="605"/>
      <c r="BD21" s="605"/>
      <c r="BE21" s="26"/>
    </row>
    <row r="22" spans="1:57" ht="33" customHeight="1" x14ac:dyDescent="0.2">
      <c r="A22" s="16"/>
      <c r="B22" s="748" t="s">
        <v>328</v>
      </c>
      <c r="C22" s="748"/>
      <c r="D22" s="748"/>
      <c r="E22" s="748"/>
      <c r="F22" s="748"/>
      <c r="G22" s="748"/>
      <c r="H22" s="748"/>
      <c r="I22" s="748"/>
      <c r="J22" s="748"/>
      <c r="K22" s="748"/>
      <c r="L22" s="748"/>
      <c r="M22" s="748"/>
      <c r="N22" s="748"/>
      <c r="O22" s="748"/>
      <c r="P22" s="748"/>
      <c r="Q22" s="748"/>
      <c r="R22" s="748"/>
      <c r="S22" s="748"/>
      <c r="T22" s="748"/>
      <c r="U22" s="748"/>
      <c r="V22" s="748"/>
      <c r="W22" s="748"/>
      <c r="X22" s="748"/>
      <c r="Y22" s="748"/>
      <c r="Z22" s="748"/>
      <c r="AA22" s="748"/>
      <c r="AB22" s="748"/>
      <c r="AC22" s="748"/>
      <c r="AD22" s="748"/>
      <c r="AE22" s="748"/>
      <c r="AF22" s="748"/>
      <c r="AG22" s="748"/>
      <c r="AH22" s="748"/>
      <c r="AI22" s="748"/>
      <c r="AJ22" s="748"/>
      <c r="AK22" s="748"/>
      <c r="AL22" s="748"/>
      <c r="AM22" s="748"/>
      <c r="AN22" s="748"/>
      <c r="AO22" s="748"/>
      <c r="AP22" s="748"/>
      <c r="AQ22" s="748"/>
      <c r="AR22" s="748"/>
      <c r="AS22" s="748"/>
      <c r="AT22" s="748"/>
      <c r="AU22" s="748"/>
      <c r="AV22" s="748"/>
      <c r="AW22" s="748"/>
      <c r="AX22" s="748"/>
      <c r="AY22" s="748"/>
      <c r="AZ22" s="748"/>
      <c r="BA22" s="748"/>
      <c r="BB22" s="748"/>
      <c r="BC22" s="748"/>
      <c r="BD22" s="748"/>
      <c r="BE22" s="748"/>
    </row>
    <row r="23" spans="1:57" ht="18" customHeight="1" x14ac:dyDescent="0.2">
      <c r="A23" s="16"/>
      <c r="B23" s="711" t="s">
        <v>279</v>
      </c>
      <c r="C23" s="711"/>
      <c r="D23" s="711"/>
      <c r="E23" s="711"/>
      <c r="F23" s="711"/>
      <c r="G23" s="711"/>
      <c r="H23" s="711"/>
      <c r="I23" s="711"/>
      <c r="J23" s="711"/>
      <c r="K23" s="711"/>
      <c r="L23" s="711"/>
      <c r="M23" s="711"/>
      <c r="N23" s="711"/>
      <c r="O23" s="711"/>
      <c r="P23" s="711"/>
      <c r="Q23" s="711"/>
      <c r="R23" s="711"/>
      <c r="S23" s="711"/>
      <c r="T23" s="711"/>
      <c r="U23" s="711"/>
      <c r="V23" s="711"/>
      <c r="W23" s="711"/>
      <c r="X23" s="711"/>
      <c r="Y23" s="711"/>
      <c r="Z23" s="711"/>
      <c r="AA23" s="711"/>
      <c r="AB23" s="711"/>
      <c r="AC23" s="711"/>
      <c r="AD23" s="711"/>
      <c r="AE23" s="711"/>
      <c r="AF23" s="711"/>
      <c r="AG23" s="711"/>
      <c r="AH23" s="711"/>
      <c r="AI23" s="711"/>
      <c r="AJ23" s="711"/>
      <c r="AK23" s="711"/>
      <c r="AL23" s="711"/>
      <c r="AM23" s="711"/>
      <c r="AN23" s="711"/>
      <c r="AO23" s="711"/>
      <c r="AP23" s="711"/>
      <c r="AQ23" s="711"/>
      <c r="AR23" s="711"/>
      <c r="AS23" s="711"/>
      <c r="AT23" s="711"/>
      <c r="AU23" s="711"/>
      <c r="AV23" s="711"/>
      <c r="AW23" s="711"/>
      <c r="AX23" s="711"/>
      <c r="AY23" s="711"/>
      <c r="AZ23" s="711"/>
      <c r="BA23" s="711"/>
      <c r="BB23" s="711"/>
      <c r="BC23" s="711"/>
      <c r="BD23" s="711"/>
      <c r="BE23" s="711"/>
    </row>
    <row r="24" spans="1:57" ht="18" customHeight="1" x14ac:dyDescent="0.2">
      <c r="A24" s="16"/>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8" t="s">
        <v>26</v>
      </c>
      <c r="BE24" s="16"/>
    </row>
    <row r="25" spans="1:57" ht="37.5" customHeight="1" x14ac:dyDescent="0.2">
      <c r="A25" s="16"/>
      <c r="B25" s="678" t="s">
        <v>2</v>
      </c>
      <c r="C25" s="679"/>
      <c r="D25" s="679"/>
      <c r="E25" s="679"/>
      <c r="F25" s="679"/>
      <c r="G25" s="679"/>
      <c r="H25" s="679"/>
      <c r="I25" s="679"/>
      <c r="J25" s="679"/>
      <c r="K25" s="679"/>
      <c r="L25" s="679"/>
      <c r="M25" s="680"/>
      <c r="N25" s="703" t="s">
        <v>10</v>
      </c>
      <c r="O25" s="704"/>
      <c r="P25" s="704"/>
      <c r="Q25" s="704"/>
      <c r="R25" s="704"/>
      <c r="S25" s="704"/>
      <c r="T25" s="704"/>
      <c r="U25" s="705"/>
      <c r="V25" s="678" t="s">
        <v>51</v>
      </c>
      <c r="W25" s="679"/>
      <c r="X25" s="679"/>
      <c r="Y25" s="680"/>
      <c r="Z25" s="678" t="s">
        <v>46</v>
      </c>
      <c r="AA25" s="679"/>
      <c r="AB25" s="679"/>
      <c r="AC25" s="679"/>
      <c r="AD25" s="679"/>
      <c r="AE25" s="679"/>
      <c r="AF25" s="679"/>
      <c r="AG25" s="680"/>
      <c r="AH25" s="694" t="s">
        <v>3</v>
      </c>
      <c r="AI25" s="695"/>
      <c r="AJ25" s="695"/>
      <c r="AK25" s="695"/>
      <c r="AL25" s="695"/>
      <c r="AM25" s="695"/>
      <c r="AN25" s="695"/>
      <c r="AO25" s="695"/>
      <c r="AP25" s="695"/>
      <c r="AQ25" s="695"/>
      <c r="AR25" s="695"/>
      <c r="AS25" s="695"/>
      <c r="AT25" s="695"/>
      <c r="AU25" s="695"/>
      <c r="AV25" s="695"/>
      <c r="AW25" s="696"/>
      <c r="AX25" s="678" t="s">
        <v>5</v>
      </c>
      <c r="AY25" s="679"/>
      <c r="AZ25" s="679"/>
      <c r="BA25" s="679"/>
      <c r="BB25" s="679"/>
      <c r="BC25" s="679"/>
      <c r="BD25" s="680"/>
      <c r="BE25" s="16"/>
    </row>
    <row r="26" spans="1:57" ht="37.5" customHeight="1" x14ac:dyDescent="0.2">
      <c r="A26" s="16"/>
      <c r="B26" s="681"/>
      <c r="C26" s="682"/>
      <c r="D26" s="682"/>
      <c r="E26" s="682"/>
      <c r="F26" s="682"/>
      <c r="G26" s="682"/>
      <c r="H26" s="682"/>
      <c r="I26" s="682"/>
      <c r="J26" s="682"/>
      <c r="K26" s="682"/>
      <c r="L26" s="682"/>
      <c r="M26" s="683"/>
      <c r="N26" s="706"/>
      <c r="O26" s="707"/>
      <c r="P26" s="707"/>
      <c r="Q26" s="707"/>
      <c r="R26" s="707"/>
      <c r="S26" s="707"/>
      <c r="T26" s="707"/>
      <c r="U26" s="708"/>
      <c r="V26" s="681"/>
      <c r="W26" s="682"/>
      <c r="X26" s="682"/>
      <c r="Y26" s="683"/>
      <c r="Z26" s="681"/>
      <c r="AA26" s="682"/>
      <c r="AB26" s="682"/>
      <c r="AC26" s="682"/>
      <c r="AD26" s="682"/>
      <c r="AE26" s="682"/>
      <c r="AF26" s="682"/>
      <c r="AG26" s="683"/>
      <c r="AH26" s="709" t="s">
        <v>22</v>
      </c>
      <c r="AI26" s="709"/>
      <c r="AJ26" s="709"/>
      <c r="AK26" s="709"/>
      <c r="AL26" s="709"/>
      <c r="AM26" s="709"/>
      <c r="AN26" s="709"/>
      <c r="AO26" s="709"/>
      <c r="AP26" s="746" t="s">
        <v>45</v>
      </c>
      <c r="AQ26" s="709"/>
      <c r="AR26" s="709"/>
      <c r="AS26" s="709"/>
      <c r="AT26" s="709"/>
      <c r="AU26" s="709"/>
      <c r="AV26" s="709"/>
      <c r="AW26" s="709"/>
      <c r="AX26" s="681"/>
      <c r="AY26" s="682"/>
      <c r="AZ26" s="682"/>
      <c r="BA26" s="682"/>
      <c r="BB26" s="682"/>
      <c r="BC26" s="682"/>
      <c r="BD26" s="683"/>
      <c r="BE26" s="16"/>
    </row>
    <row r="27" spans="1:57" ht="39" customHeight="1" x14ac:dyDescent="0.2">
      <c r="B27" s="636"/>
      <c r="C27" s="637"/>
      <c r="D27" s="637"/>
      <c r="E27" s="637"/>
      <c r="F27" s="637"/>
      <c r="G27" s="637"/>
      <c r="H27" s="637"/>
      <c r="I27" s="637"/>
      <c r="J27" s="637"/>
      <c r="K27" s="637"/>
      <c r="L27" s="637"/>
      <c r="M27" s="638"/>
      <c r="N27" s="636"/>
      <c r="O27" s="637"/>
      <c r="P27" s="637"/>
      <c r="Q27" s="637"/>
      <c r="R27" s="637"/>
      <c r="S27" s="637"/>
      <c r="T27" s="637"/>
      <c r="U27" s="638"/>
      <c r="V27" s="665"/>
      <c r="W27" s="666"/>
      <c r="X27" s="666"/>
      <c r="Y27" s="667"/>
      <c r="Z27" s="668"/>
      <c r="AA27" s="669"/>
      <c r="AB27" s="669"/>
      <c r="AC27" s="669"/>
      <c r="AD27" s="669"/>
      <c r="AE27" s="669"/>
      <c r="AF27" s="669"/>
      <c r="AG27" s="670"/>
      <c r="AH27" s="662">
        <f t="shared" ref="AH27:AH36" si="2">ROUNDDOWN(V27*Z27*1.1,0)</f>
        <v>0</v>
      </c>
      <c r="AI27" s="663"/>
      <c r="AJ27" s="663"/>
      <c r="AK27" s="663"/>
      <c r="AL27" s="663"/>
      <c r="AM27" s="663"/>
      <c r="AN27" s="663"/>
      <c r="AO27" s="664"/>
      <c r="AP27" s="671">
        <f t="shared" ref="AP27:AP36" si="3">ROUNDDOWN(V27*Z27,0)</f>
        <v>0</v>
      </c>
      <c r="AQ27" s="672"/>
      <c r="AR27" s="672"/>
      <c r="AS27" s="672"/>
      <c r="AT27" s="672"/>
      <c r="AU27" s="672"/>
      <c r="AV27" s="672"/>
      <c r="AW27" s="673"/>
      <c r="AX27" s="636"/>
      <c r="AY27" s="637"/>
      <c r="AZ27" s="637"/>
      <c r="BA27" s="637"/>
      <c r="BB27" s="637"/>
      <c r="BC27" s="637"/>
      <c r="BD27" s="638"/>
    </row>
    <row r="28" spans="1:57" ht="39" customHeight="1" x14ac:dyDescent="0.2">
      <c r="B28" s="636"/>
      <c r="C28" s="637"/>
      <c r="D28" s="637"/>
      <c r="E28" s="637"/>
      <c r="F28" s="637"/>
      <c r="G28" s="637"/>
      <c r="H28" s="637"/>
      <c r="I28" s="637"/>
      <c r="J28" s="637"/>
      <c r="K28" s="637"/>
      <c r="L28" s="637"/>
      <c r="M28" s="638"/>
      <c r="N28" s="636"/>
      <c r="O28" s="637"/>
      <c r="P28" s="637"/>
      <c r="Q28" s="637"/>
      <c r="R28" s="637"/>
      <c r="S28" s="637"/>
      <c r="T28" s="637"/>
      <c r="U28" s="638"/>
      <c r="V28" s="665"/>
      <c r="W28" s="666"/>
      <c r="X28" s="666"/>
      <c r="Y28" s="667"/>
      <c r="Z28" s="668"/>
      <c r="AA28" s="669"/>
      <c r="AB28" s="669"/>
      <c r="AC28" s="669"/>
      <c r="AD28" s="669"/>
      <c r="AE28" s="669"/>
      <c r="AF28" s="669"/>
      <c r="AG28" s="670"/>
      <c r="AH28" s="662">
        <f t="shared" si="2"/>
        <v>0</v>
      </c>
      <c r="AI28" s="663"/>
      <c r="AJ28" s="663"/>
      <c r="AK28" s="663"/>
      <c r="AL28" s="663"/>
      <c r="AM28" s="663"/>
      <c r="AN28" s="663"/>
      <c r="AO28" s="664"/>
      <c r="AP28" s="671">
        <f t="shared" si="3"/>
        <v>0</v>
      </c>
      <c r="AQ28" s="672"/>
      <c r="AR28" s="672"/>
      <c r="AS28" s="672"/>
      <c r="AT28" s="672"/>
      <c r="AU28" s="672"/>
      <c r="AV28" s="672"/>
      <c r="AW28" s="673"/>
      <c r="AX28" s="636"/>
      <c r="AY28" s="637"/>
      <c r="AZ28" s="637"/>
      <c r="BA28" s="637"/>
      <c r="BB28" s="637"/>
      <c r="BC28" s="637"/>
      <c r="BD28" s="638"/>
    </row>
    <row r="29" spans="1:57" ht="39" customHeight="1" x14ac:dyDescent="0.2">
      <c r="B29" s="636"/>
      <c r="C29" s="637"/>
      <c r="D29" s="637"/>
      <c r="E29" s="637"/>
      <c r="F29" s="637"/>
      <c r="G29" s="637"/>
      <c r="H29" s="637"/>
      <c r="I29" s="637"/>
      <c r="J29" s="637"/>
      <c r="K29" s="637"/>
      <c r="L29" s="637"/>
      <c r="M29" s="638"/>
      <c r="N29" s="636"/>
      <c r="O29" s="637"/>
      <c r="P29" s="637"/>
      <c r="Q29" s="637"/>
      <c r="R29" s="637"/>
      <c r="S29" s="637"/>
      <c r="T29" s="637"/>
      <c r="U29" s="638"/>
      <c r="V29" s="665"/>
      <c r="W29" s="666"/>
      <c r="X29" s="666"/>
      <c r="Y29" s="667"/>
      <c r="Z29" s="668"/>
      <c r="AA29" s="669"/>
      <c r="AB29" s="669"/>
      <c r="AC29" s="669"/>
      <c r="AD29" s="669"/>
      <c r="AE29" s="669"/>
      <c r="AF29" s="669"/>
      <c r="AG29" s="670"/>
      <c r="AH29" s="662">
        <f t="shared" si="2"/>
        <v>0</v>
      </c>
      <c r="AI29" s="663"/>
      <c r="AJ29" s="663"/>
      <c r="AK29" s="663"/>
      <c r="AL29" s="663"/>
      <c r="AM29" s="663"/>
      <c r="AN29" s="663"/>
      <c r="AO29" s="664"/>
      <c r="AP29" s="671">
        <f t="shared" si="3"/>
        <v>0</v>
      </c>
      <c r="AQ29" s="672"/>
      <c r="AR29" s="672"/>
      <c r="AS29" s="672"/>
      <c r="AT29" s="672"/>
      <c r="AU29" s="672"/>
      <c r="AV29" s="672"/>
      <c r="AW29" s="673"/>
      <c r="AX29" s="636"/>
      <c r="AY29" s="637"/>
      <c r="AZ29" s="637"/>
      <c r="BA29" s="637"/>
      <c r="BB29" s="637"/>
      <c r="BC29" s="637"/>
      <c r="BD29" s="638"/>
    </row>
    <row r="30" spans="1:57" ht="39" customHeight="1" x14ac:dyDescent="0.2">
      <c r="B30" s="636"/>
      <c r="C30" s="637"/>
      <c r="D30" s="637"/>
      <c r="E30" s="637"/>
      <c r="F30" s="637"/>
      <c r="G30" s="637"/>
      <c r="H30" s="637"/>
      <c r="I30" s="637"/>
      <c r="J30" s="637"/>
      <c r="K30" s="637"/>
      <c r="L30" s="637"/>
      <c r="M30" s="638"/>
      <c r="N30" s="636"/>
      <c r="O30" s="637"/>
      <c r="P30" s="637"/>
      <c r="Q30" s="637"/>
      <c r="R30" s="637"/>
      <c r="S30" s="637"/>
      <c r="T30" s="637"/>
      <c r="U30" s="638"/>
      <c r="V30" s="665"/>
      <c r="W30" s="666"/>
      <c r="X30" s="666"/>
      <c r="Y30" s="667"/>
      <c r="Z30" s="668"/>
      <c r="AA30" s="669"/>
      <c r="AB30" s="669"/>
      <c r="AC30" s="669"/>
      <c r="AD30" s="669"/>
      <c r="AE30" s="669"/>
      <c r="AF30" s="669"/>
      <c r="AG30" s="670"/>
      <c r="AH30" s="662">
        <f t="shared" si="2"/>
        <v>0</v>
      </c>
      <c r="AI30" s="663"/>
      <c r="AJ30" s="663"/>
      <c r="AK30" s="663"/>
      <c r="AL30" s="663"/>
      <c r="AM30" s="663"/>
      <c r="AN30" s="663"/>
      <c r="AO30" s="664"/>
      <c r="AP30" s="671">
        <f t="shared" si="3"/>
        <v>0</v>
      </c>
      <c r="AQ30" s="672"/>
      <c r="AR30" s="672"/>
      <c r="AS30" s="672"/>
      <c r="AT30" s="672"/>
      <c r="AU30" s="672"/>
      <c r="AV30" s="672"/>
      <c r="AW30" s="673"/>
      <c r="AX30" s="636"/>
      <c r="AY30" s="637"/>
      <c r="AZ30" s="637"/>
      <c r="BA30" s="637"/>
      <c r="BB30" s="637"/>
      <c r="BC30" s="637"/>
      <c r="BD30" s="638"/>
    </row>
    <row r="31" spans="1:57" ht="39" customHeight="1" x14ac:dyDescent="0.2">
      <c r="B31" s="636"/>
      <c r="C31" s="637"/>
      <c r="D31" s="637"/>
      <c r="E31" s="637"/>
      <c r="F31" s="637"/>
      <c r="G31" s="637"/>
      <c r="H31" s="637"/>
      <c r="I31" s="637"/>
      <c r="J31" s="637"/>
      <c r="K31" s="637"/>
      <c r="L31" s="637"/>
      <c r="M31" s="638"/>
      <c r="N31" s="636"/>
      <c r="O31" s="637"/>
      <c r="P31" s="637"/>
      <c r="Q31" s="637"/>
      <c r="R31" s="637"/>
      <c r="S31" s="637"/>
      <c r="T31" s="637"/>
      <c r="U31" s="638"/>
      <c r="V31" s="665"/>
      <c r="W31" s="666"/>
      <c r="X31" s="666"/>
      <c r="Y31" s="667"/>
      <c r="Z31" s="668"/>
      <c r="AA31" s="669"/>
      <c r="AB31" s="669"/>
      <c r="AC31" s="669"/>
      <c r="AD31" s="669"/>
      <c r="AE31" s="669"/>
      <c r="AF31" s="669"/>
      <c r="AG31" s="670"/>
      <c r="AH31" s="662">
        <f t="shared" si="2"/>
        <v>0</v>
      </c>
      <c r="AI31" s="663"/>
      <c r="AJ31" s="663"/>
      <c r="AK31" s="663"/>
      <c r="AL31" s="663"/>
      <c r="AM31" s="663"/>
      <c r="AN31" s="663"/>
      <c r="AO31" s="664"/>
      <c r="AP31" s="671">
        <f t="shared" si="3"/>
        <v>0</v>
      </c>
      <c r="AQ31" s="672"/>
      <c r="AR31" s="672"/>
      <c r="AS31" s="672"/>
      <c r="AT31" s="672"/>
      <c r="AU31" s="672"/>
      <c r="AV31" s="672"/>
      <c r="AW31" s="673"/>
      <c r="AX31" s="636"/>
      <c r="AY31" s="637"/>
      <c r="AZ31" s="637"/>
      <c r="BA31" s="637"/>
      <c r="BB31" s="637"/>
      <c r="BC31" s="637"/>
      <c r="BD31" s="638"/>
    </row>
    <row r="32" spans="1:57" ht="39" customHeight="1" x14ac:dyDescent="0.2">
      <c r="B32" s="636"/>
      <c r="C32" s="637"/>
      <c r="D32" s="637"/>
      <c r="E32" s="637"/>
      <c r="F32" s="637"/>
      <c r="G32" s="637"/>
      <c r="H32" s="637"/>
      <c r="I32" s="637"/>
      <c r="J32" s="637"/>
      <c r="K32" s="637"/>
      <c r="L32" s="637"/>
      <c r="M32" s="638"/>
      <c r="N32" s="636"/>
      <c r="O32" s="637"/>
      <c r="P32" s="637"/>
      <c r="Q32" s="637"/>
      <c r="R32" s="637"/>
      <c r="S32" s="637"/>
      <c r="T32" s="637"/>
      <c r="U32" s="638"/>
      <c r="V32" s="665"/>
      <c r="W32" s="666"/>
      <c r="X32" s="666"/>
      <c r="Y32" s="667"/>
      <c r="Z32" s="668"/>
      <c r="AA32" s="669"/>
      <c r="AB32" s="669"/>
      <c r="AC32" s="669"/>
      <c r="AD32" s="669"/>
      <c r="AE32" s="669"/>
      <c r="AF32" s="669"/>
      <c r="AG32" s="670"/>
      <c r="AH32" s="662">
        <f t="shared" si="2"/>
        <v>0</v>
      </c>
      <c r="AI32" s="663"/>
      <c r="AJ32" s="663"/>
      <c r="AK32" s="663"/>
      <c r="AL32" s="663"/>
      <c r="AM32" s="663"/>
      <c r="AN32" s="663"/>
      <c r="AO32" s="664"/>
      <c r="AP32" s="671">
        <f t="shared" si="3"/>
        <v>0</v>
      </c>
      <c r="AQ32" s="672"/>
      <c r="AR32" s="672"/>
      <c r="AS32" s="672"/>
      <c r="AT32" s="672"/>
      <c r="AU32" s="672"/>
      <c r="AV32" s="672"/>
      <c r="AW32" s="673"/>
      <c r="AX32" s="636"/>
      <c r="AY32" s="637"/>
      <c r="AZ32" s="637"/>
      <c r="BA32" s="637"/>
      <c r="BB32" s="637"/>
      <c r="BC32" s="637"/>
      <c r="BD32" s="638"/>
    </row>
    <row r="33" spans="1:57" ht="39" customHeight="1" x14ac:dyDescent="0.2">
      <c r="B33" s="636"/>
      <c r="C33" s="637"/>
      <c r="D33" s="637"/>
      <c r="E33" s="637"/>
      <c r="F33" s="637"/>
      <c r="G33" s="637"/>
      <c r="H33" s="637"/>
      <c r="I33" s="637"/>
      <c r="J33" s="637"/>
      <c r="K33" s="637"/>
      <c r="L33" s="637"/>
      <c r="M33" s="638"/>
      <c r="N33" s="636"/>
      <c r="O33" s="637"/>
      <c r="P33" s="637"/>
      <c r="Q33" s="637"/>
      <c r="R33" s="637"/>
      <c r="S33" s="637"/>
      <c r="T33" s="637"/>
      <c r="U33" s="638"/>
      <c r="V33" s="665"/>
      <c r="W33" s="666"/>
      <c r="X33" s="666"/>
      <c r="Y33" s="667"/>
      <c r="Z33" s="668"/>
      <c r="AA33" s="669"/>
      <c r="AB33" s="669"/>
      <c r="AC33" s="669"/>
      <c r="AD33" s="669"/>
      <c r="AE33" s="669"/>
      <c r="AF33" s="669"/>
      <c r="AG33" s="670"/>
      <c r="AH33" s="662">
        <f t="shared" si="2"/>
        <v>0</v>
      </c>
      <c r="AI33" s="663"/>
      <c r="AJ33" s="663"/>
      <c r="AK33" s="663"/>
      <c r="AL33" s="663"/>
      <c r="AM33" s="663"/>
      <c r="AN33" s="663"/>
      <c r="AO33" s="664"/>
      <c r="AP33" s="671">
        <f t="shared" si="3"/>
        <v>0</v>
      </c>
      <c r="AQ33" s="672"/>
      <c r="AR33" s="672"/>
      <c r="AS33" s="672"/>
      <c r="AT33" s="672"/>
      <c r="AU33" s="672"/>
      <c r="AV33" s="672"/>
      <c r="AW33" s="673"/>
      <c r="AX33" s="636"/>
      <c r="AY33" s="637"/>
      <c r="AZ33" s="637"/>
      <c r="BA33" s="637"/>
      <c r="BB33" s="637"/>
      <c r="BC33" s="637"/>
      <c r="BD33" s="638"/>
    </row>
    <row r="34" spans="1:57" ht="39" customHeight="1" x14ac:dyDescent="0.2">
      <c r="B34" s="636"/>
      <c r="C34" s="637"/>
      <c r="D34" s="637"/>
      <c r="E34" s="637"/>
      <c r="F34" s="637"/>
      <c r="G34" s="637"/>
      <c r="H34" s="637"/>
      <c r="I34" s="637"/>
      <c r="J34" s="637"/>
      <c r="K34" s="637"/>
      <c r="L34" s="637"/>
      <c r="M34" s="638"/>
      <c r="N34" s="636"/>
      <c r="O34" s="637"/>
      <c r="P34" s="637"/>
      <c r="Q34" s="637"/>
      <c r="R34" s="637"/>
      <c r="S34" s="637"/>
      <c r="T34" s="637"/>
      <c r="U34" s="638"/>
      <c r="V34" s="665"/>
      <c r="W34" s="666"/>
      <c r="X34" s="666"/>
      <c r="Y34" s="667"/>
      <c r="Z34" s="668"/>
      <c r="AA34" s="669"/>
      <c r="AB34" s="669"/>
      <c r="AC34" s="669"/>
      <c r="AD34" s="669"/>
      <c r="AE34" s="669"/>
      <c r="AF34" s="669"/>
      <c r="AG34" s="670"/>
      <c r="AH34" s="662">
        <f t="shared" si="2"/>
        <v>0</v>
      </c>
      <c r="AI34" s="663"/>
      <c r="AJ34" s="663"/>
      <c r="AK34" s="663"/>
      <c r="AL34" s="663"/>
      <c r="AM34" s="663"/>
      <c r="AN34" s="663"/>
      <c r="AO34" s="664"/>
      <c r="AP34" s="671">
        <f t="shared" si="3"/>
        <v>0</v>
      </c>
      <c r="AQ34" s="672"/>
      <c r="AR34" s="672"/>
      <c r="AS34" s="672"/>
      <c r="AT34" s="672"/>
      <c r="AU34" s="672"/>
      <c r="AV34" s="672"/>
      <c r="AW34" s="673"/>
      <c r="AX34" s="636"/>
      <c r="AY34" s="637"/>
      <c r="AZ34" s="637"/>
      <c r="BA34" s="637"/>
      <c r="BB34" s="637"/>
      <c r="BC34" s="637"/>
      <c r="BD34" s="638"/>
    </row>
    <row r="35" spans="1:57" ht="39" customHeight="1" x14ac:dyDescent="0.2">
      <c r="B35" s="636"/>
      <c r="C35" s="637"/>
      <c r="D35" s="637"/>
      <c r="E35" s="637"/>
      <c r="F35" s="637"/>
      <c r="G35" s="637"/>
      <c r="H35" s="637"/>
      <c r="I35" s="637"/>
      <c r="J35" s="637"/>
      <c r="K35" s="637"/>
      <c r="L35" s="637"/>
      <c r="M35" s="638"/>
      <c r="N35" s="636"/>
      <c r="O35" s="637"/>
      <c r="P35" s="637"/>
      <c r="Q35" s="637"/>
      <c r="R35" s="637"/>
      <c r="S35" s="637"/>
      <c r="T35" s="637"/>
      <c r="U35" s="638"/>
      <c r="V35" s="665"/>
      <c r="W35" s="666"/>
      <c r="X35" s="666"/>
      <c r="Y35" s="667"/>
      <c r="Z35" s="668"/>
      <c r="AA35" s="669"/>
      <c r="AB35" s="669"/>
      <c r="AC35" s="669"/>
      <c r="AD35" s="669"/>
      <c r="AE35" s="669"/>
      <c r="AF35" s="669"/>
      <c r="AG35" s="670"/>
      <c r="AH35" s="662">
        <f t="shared" si="2"/>
        <v>0</v>
      </c>
      <c r="AI35" s="663"/>
      <c r="AJ35" s="663"/>
      <c r="AK35" s="663"/>
      <c r="AL35" s="663"/>
      <c r="AM35" s="663"/>
      <c r="AN35" s="663"/>
      <c r="AO35" s="664"/>
      <c r="AP35" s="671">
        <f t="shared" si="3"/>
        <v>0</v>
      </c>
      <c r="AQ35" s="672"/>
      <c r="AR35" s="672"/>
      <c r="AS35" s="672"/>
      <c r="AT35" s="672"/>
      <c r="AU35" s="672"/>
      <c r="AV35" s="672"/>
      <c r="AW35" s="673"/>
      <c r="AX35" s="636"/>
      <c r="AY35" s="637"/>
      <c r="AZ35" s="637"/>
      <c r="BA35" s="637"/>
      <c r="BB35" s="637"/>
      <c r="BC35" s="637"/>
      <c r="BD35" s="638"/>
    </row>
    <row r="36" spans="1:57" ht="39" customHeight="1" x14ac:dyDescent="0.2">
      <c r="B36" s="636"/>
      <c r="C36" s="637"/>
      <c r="D36" s="637"/>
      <c r="E36" s="637"/>
      <c r="F36" s="637"/>
      <c r="G36" s="637"/>
      <c r="H36" s="637"/>
      <c r="I36" s="637"/>
      <c r="J36" s="637"/>
      <c r="K36" s="637"/>
      <c r="L36" s="637"/>
      <c r="M36" s="638"/>
      <c r="N36" s="636"/>
      <c r="O36" s="637"/>
      <c r="P36" s="637"/>
      <c r="Q36" s="637"/>
      <c r="R36" s="637"/>
      <c r="S36" s="637"/>
      <c r="T36" s="637"/>
      <c r="U36" s="638"/>
      <c r="V36" s="665"/>
      <c r="W36" s="666"/>
      <c r="X36" s="666"/>
      <c r="Y36" s="667"/>
      <c r="Z36" s="668"/>
      <c r="AA36" s="669"/>
      <c r="AB36" s="669"/>
      <c r="AC36" s="669"/>
      <c r="AD36" s="669"/>
      <c r="AE36" s="669"/>
      <c r="AF36" s="669"/>
      <c r="AG36" s="670"/>
      <c r="AH36" s="662">
        <f t="shared" si="2"/>
        <v>0</v>
      </c>
      <c r="AI36" s="663"/>
      <c r="AJ36" s="663"/>
      <c r="AK36" s="663"/>
      <c r="AL36" s="663"/>
      <c r="AM36" s="663"/>
      <c r="AN36" s="663"/>
      <c r="AO36" s="664"/>
      <c r="AP36" s="671">
        <f t="shared" si="3"/>
        <v>0</v>
      </c>
      <c r="AQ36" s="672"/>
      <c r="AR36" s="672"/>
      <c r="AS36" s="672"/>
      <c r="AT36" s="672"/>
      <c r="AU36" s="672"/>
      <c r="AV36" s="672"/>
      <c r="AW36" s="673"/>
      <c r="AX36" s="636"/>
      <c r="AY36" s="637"/>
      <c r="AZ36" s="637"/>
      <c r="BA36" s="637"/>
      <c r="BB36" s="637"/>
      <c r="BC36" s="637"/>
      <c r="BD36" s="638"/>
    </row>
    <row r="37" spans="1:57" ht="37.5" customHeight="1" x14ac:dyDescent="0.2">
      <c r="A37" s="16"/>
      <c r="B37" s="345" t="s">
        <v>6</v>
      </c>
      <c r="C37" s="721"/>
      <c r="D37" s="721"/>
      <c r="E37" s="721"/>
      <c r="F37" s="721"/>
      <c r="G37" s="721"/>
      <c r="H37" s="721"/>
      <c r="I37" s="721"/>
      <c r="J37" s="721"/>
      <c r="K37" s="721"/>
      <c r="L37" s="721"/>
      <c r="M37" s="721"/>
      <c r="N37" s="721"/>
      <c r="O37" s="721"/>
      <c r="P37" s="721"/>
      <c r="Q37" s="721"/>
      <c r="R37" s="721"/>
      <c r="S37" s="721"/>
      <c r="T37" s="721"/>
      <c r="U37" s="721"/>
      <c r="V37" s="721"/>
      <c r="W37" s="721"/>
      <c r="X37" s="721"/>
      <c r="Y37" s="721"/>
      <c r="Z37" s="721"/>
      <c r="AA37" s="721"/>
      <c r="AB37" s="721"/>
      <c r="AC37" s="721"/>
      <c r="AD37" s="721"/>
      <c r="AE37" s="721"/>
      <c r="AF37" s="721"/>
      <c r="AG37" s="722"/>
      <c r="AH37" s="724">
        <f>SUM(AH27:AO36)</f>
        <v>0</v>
      </c>
      <c r="AI37" s="724"/>
      <c r="AJ37" s="724"/>
      <c r="AK37" s="724"/>
      <c r="AL37" s="724"/>
      <c r="AM37" s="724"/>
      <c r="AN37" s="724"/>
      <c r="AO37" s="724"/>
      <c r="AP37" s="724">
        <f>SUM(AP27:AW36)</f>
        <v>0</v>
      </c>
      <c r="AQ37" s="724"/>
      <c r="AR37" s="724"/>
      <c r="AS37" s="724"/>
      <c r="AT37" s="724"/>
      <c r="AU37" s="724"/>
      <c r="AV37" s="724"/>
      <c r="AW37" s="724"/>
      <c r="AX37" s="712"/>
      <c r="AY37" s="712"/>
      <c r="AZ37" s="712"/>
      <c r="BA37" s="712"/>
      <c r="BB37" s="712"/>
      <c r="BC37" s="712"/>
      <c r="BD37" s="712"/>
      <c r="BE37" s="16"/>
    </row>
    <row r="38" spans="1:57" ht="18" customHeight="1" x14ac:dyDescent="0.2">
      <c r="A38" s="16"/>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16"/>
    </row>
    <row r="39" spans="1:57" ht="18" customHeight="1" x14ac:dyDescent="0.2">
      <c r="A39" s="605" t="s">
        <v>61</v>
      </c>
      <c r="B39" s="605"/>
      <c r="C39" s="605"/>
      <c r="D39" s="605"/>
      <c r="E39" s="605"/>
      <c r="F39" s="605"/>
      <c r="G39" s="605"/>
      <c r="H39" s="605"/>
      <c r="I39" s="605"/>
      <c r="J39" s="605"/>
      <c r="K39" s="605"/>
      <c r="L39" s="605"/>
      <c r="M39" s="605"/>
      <c r="N39" s="605"/>
      <c r="O39" s="605"/>
      <c r="P39" s="605"/>
      <c r="Q39" s="605"/>
      <c r="R39" s="605"/>
      <c r="S39" s="605"/>
      <c r="T39" s="605"/>
      <c r="U39" s="605"/>
      <c r="V39" s="605"/>
      <c r="W39" s="605"/>
      <c r="X39" s="605"/>
      <c r="Y39" s="605"/>
      <c r="Z39" s="605"/>
      <c r="AA39" s="605"/>
      <c r="AB39" s="605"/>
      <c r="AC39" s="605"/>
      <c r="AD39" s="605"/>
      <c r="AE39" s="605"/>
      <c r="AF39" s="605"/>
      <c r="AG39" s="605"/>
      <c r="AH39" s="605"/>
      <c r="AI39" s="605"/>
      <c r="AJ39" s="605"/>
      <c r="AK39" s="605"/>
      <c r="AL39" s="605"/>
      <c r="AM39" s="605"/>
      <c r="AN39" s="605"/>
      <c r="AO39" s="605"/>
      <c r="AP39" s="605"/>
      <c r="AQ39" s="605"/>
      <c r="AR39" s="605"/>
      <c r="AS39" s="605"/>
      <c r="AT39" s="605"/>
      <c r="AU39" s="605"/>
      <c r="AV39" s="605"/>
      <c r="AW39" s="605"/>
      <c r="AX39" s="605"/>
      <c r="AY39" s="605"/>
      <c r="AZ39" s="605"/>
      <c r="BA39" s="605"/>
      <c r="BB39" s="605"/>
      <c r="BC39" s="605"/>
      <c r="BD39" s="605"/>
      <c r="BE39" s="16"/>
    </row>
    <row r="40" spans="1:57" ht="18" customHeight="1" x14ac:dyDescent="0.2">
      <c r="A40" s="16"/>
      <c r="B40" s="710" t="s">
        <v>278</v>
      </c>
      <c r="C40" s="710"/>
      <c r="D40" s="710"/>
      <c r="E40" s="710"/>
      <c r="F40" s="710"/>
      <c r="G40" s="710"/>
      <c r="H40" s="710"/>
      <c r="I40" s="710"/>
      <c r="J40" s="710"/>
      <c r="K40" s="710"/>
      <c r="L40" s="710"/>
      <c r="M40" s="710"/>
      <c r="N40" s="710"/>
      <c r="O40" s="710"/>
      <c r="P40" s="710"/>
      <c r="Q40" s="710"/>
      <c r="R40" s="710"/>
      <c r="S40" s="710"/>
      <c r="T40" s="710"/>
      <c r="U40" s="710"/>
      <c r="V40" s="710"/>
      <c r="W40" s="710"/>
      <c r="X40" s="710"/>
      <c r="Y40" s="710"/>
      <c r="Z40" s="710"/>
      <c r="AA40" s="710"/>
      <c r="AB40" s="710"/>
      <c r="AC40" s="710"/>
      <c r="AD40" s="710"/>
      <c r="AE40" s="710"/>
      <c r="AF40" s="710"/>
      <c r="AG40" s="710"/>
      <c r="AH40" s="710"/>
      <c r="AI40" s="710"/>
      <c r="AJ40" s="710"/>
      <c r="AK40" s="710"/>
      <c r="AL40" s="710"/>
      <c r="AM40" s="710"/>
      <c r="AN40" s="710"/>
      <c r="AO40" s="710"/>
      <c r="AP40" s="710"/>
      <c r="AQ40" s="710"/>
      <c r="AR40" s="710"/>
      <c r="AS40" s="710"/>
      <c r="AT40" s="710"/>
      <c r="AU40" s="710"/>
      <c r="AV40" s="710"/>
      <c r="AW40" s="710"/>
      <c r="AX40" s="710"/>
      <c r="AY40" s="710"/>
      <c r="AZ40" s="710"/>
      <c r="BA40" s="710"/>
      <c r="BB40" s="710"/>
      <c r="BC40" s="710"/>
      <c r="BD40" s="710"/>
      <c r="BE40" s="710"/>
    </row>
    <row r="41" spans="1:57" ht="18" customHeight="1" x14ac:dyDescent="0.2">
      <c r="A41" s="16"/>
      <c r="B41" s="710" t="s">
        <v>277</v>
      </c>
      <c r="C41" s="710"/>
      <c r="D41" s="710"/>
      <c r="E41" s="710"/>
      <c r="F41" s="710"/>
      <c r="G41" s="710"/>
      <c r="H41" s="710"/>
      <c r="I41" s="710"/>
      <c r="J41" s="710"/>
      <c r="K41" s="710"/>
      <c r="L41" s="710"/>
      <c r="M41" s="710"/>
      <c r="N41" s="710"/>
      <c r="O41" s="710"/>
      <c r="P41" s="710"/>
      <c r="Q41" s="710"/>
      <c r="R41" s="710"/>
      <c r="S41" s="710"/>
      <c r="T41" s="710"/>
      <c r="U41" s="710"/>
      <c r="V41" s="710"/>
      <c r="W41" s="710"/>
      <c r="X41" s="710"/>
      <c r="Y41" s="710"/>
      <c r="Z41" s="710"/>
      <c r="AA41" s="710"/>
      <c r="AB41" s="710"/>
      <c r="AC41" s="710"/>
      <c r="AD41" s="710"/>
      <c r="AE41" s="710"/>
      <c r="AF41" s="710"/>
      <c r="AG41" s="710"/>
      <c r="AH41" s="710"/>
      <c r="AI41" s="710"/>
      <c r="AJ41" s="710"/>
      <c r="AK41" s="710"/>
      <c r="AL41" s="710"/>
      <c r="AM41" s="710"/>
      <c r="AN41" s="710"/>
      <c r="AO41" s="710"/>
      <c r="AP41" s="710"/>
      <c r="AQ41" s="710"/>
      <c r="AR41" s="710"/>
      <c r="AS41" s="710"/>
      <c r="AT41" s="710"/>
      <c r="AU41" s="710"/>
      <c r="AV41" s="710"/>
      <c r="AW41" s="710"/>
      <c r="AX41" s="710"/>
      <c r="AY41" s="710"/>
      <c r="AZ41" s="710"/>
      <c r="BA41" s="710"/>
      <c r="BB41" s="710"/>
      <c r="BC41" s="710"/>
      <c r="BD41" s="710"/>
      <c r="BE41" s="710"/>
    </row>
    <row r="42" spans="1:57" ht="18" customHeight="1" x14ac:dyDescent="0.2">
      <c r="A42" s="16"/>
      <c r="B42" s="711" t="s">
        <v>276</v>
      </c>
      <c r="C42" s="711"/>
      <c r="D42" s="711"/>
      <c r="E42" s="711"/>
      <c r="F42" s="711"/>
      <c r="G42" s="711"/>
      <c r="H42" s="711"/>
      <c r="I42" s="711"/>
      <c r="J42" s="711"/>
      <c r="K42" s="711"/>
      <c r="L42" s="711"/>
      <c r="M42" s="711"/>
      <c r="N42" s="711"/>
      <c r="O42" s="711"/>
      <c r="P42" s="711"/>
      <c r="Q42" s="711"/>
      <c r="R42" s="711"/>
      <c r="S42" s="711"/>
      <c r="T42" s="711"/>
      <c r="U42" s="711"/>
      <c r="V42" s="711"/>
      <c r="W42" s="711"/>
      <c r="X42" s="711"/>
      <c r="Y42" s="711"/>
      <c r="Z42" s="711"/>
      <c r="AA42" s="711"/>
      <c r="AB42" s="711"/>
      <c r="AC42" s="711"/>
      <c r="AD42" s="711"/>
      <c r="AE42" s="711"/>
      <c r="AF42" s="711"/>
      <c r="AG42" s="711"/>
      <c r="AH42" s="711"/>
      <c r="AI42" s="711"/>
      <c r="AJ42" s="711"/>
      <c r="AK42" s="711"/>
      <c r="AL42" s="711"/>
      <c r="AM42" s="711"/>
      <c r="AN42" s="711"/>
      <c r="AO42" s="711"/>
      <c r="AP42" s="711"/>
      <c r="AQ42" s="711"/>
      <c r="AR42" s="711"/>
      <c r="AS42" s="711"/>
      <c r="AT42" s="711"/>
      <c r="AU42" s="711"/>
      <c r="AV42" s="711"/>
      <c r="AW42" s="711"/>
      <c r="AX42" s="711"/>
      <c r="AY42" s="711"/>
      <c r="AZ42" s="711"/>
      <c r="BA42" s="711"/>
      <c r="BB42" s="711"/>
      <c r="BC42" s="711"/>
      <c r="BD42" s="711"/>
      <c r="BE42" s="711"/>
    </row>
    <row r="43" spans="1:57" ht="18" customHeight="1" x14ac:dyDescent="0.2">
      <c r="A43" s="16"/>
      <c r="B43" s="27"/>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40" t="s">
        <v>19</v>
      </c>
      <c r="BE43" s="16"/>
    </row>
    <row r="44" spans="1:57" ht="37.5" customHeight="1" x14ac:dyDescent="0.2">
      <c r="A44" s="16"/>
      <c r="B44" s="678" t="s">
        <v>33</v>
      </c>
      <c r="C44" s="679"/>
      <c r="D44" s="679"/>
      <c r="E44" s="679"/>
      <c r="F44" s="679"/>
      <c r="G44" s="679"/>
      <c r="H44" s="679"/>
      <c r="I44" s="679"/>
      <c r="J44" s="679"/>
      <c r="K44" s="679"/>
      <c r="L44" s="679"/>
      <c r="M44" s="680"/>
      <c r="N44" s="703" t="s">
        <v>34</v>
      </c>
      <c r="O44" s="704"/>
      <c r="P44" s="704"/>
      <c r="Q44" s="704"/>
      <c r="R44" s="704"/>
      <c r="S44" s="704"/>
      <c r="T44" s="704"/>
      <c r="U44" s="705"/>
      <c r="V44" s="678" t="s">
        <v>32</v>
      </c>
      <c r="W44" s="679"/>
      <c r="X44" s="679"/>
      <c r="Y44" s="680"/>
      <c r="Z44" s="678" t="s">
        <v>47</v>
      </c>
      <c r="AA44" s="679"/>
      <c r="AB44" s="679"/>
      <c r="AC44" s="679"/>
      <c r="AD44" s="679"/>
      <c r="AE44" s="679"/>
      <c r="AF44" s="679"/>
      <c r="AG44" s="680"/>
      <c r="AH44" s="694" t="s">
        <v>3</v>
      </c>
      <c r="AI44" s="695"/>
      <c r="AJ44" s="695"/>
      <c r="AK44" s="695"/>
      <c r="AL44" s="695"/>
      <c r="AM44" s="695"/>
      <c r="AN44" s="695"/>
      <c r="AO44" s="695"/>
      <c r="AP44" s="695"/>
      <c r="AQ44" s="695"/>
      <c r="AR44" s="695"/>
      <c r="AS44" s="695"/>
      <c r="AT44" s="695"/>
      <c r="AU44" s="695"/>
      <c r="AV44" s="695"/>
      <c r="AW44" s="696"/>
      <c r="AX44" s="678" t="s">
        <v>5</v>
      </c>
      <c r="AY44" s="679"/>
      <c r="AZ44" s="679"/>
      <c r="BA44" s="679"/>
      <c r="BB44" s="679"/>
      <c r="BC44" s="679"/>
      <c r="BD44" s="680"/>
      <c r="BE44" s="16"/>
    </row>
    <row r="45" spans="1:57" ht="37.5" customHeight="1" x14ac:dyDescent="0.2">
      <c r="A45" s="16"/>
      <c r="B45" s="681"/>
      <c r="C45" s="682"/>
      <c r="D45" s="682"/>
      <c r="E45" s="682"/>
      <c r="F45" s="682"/>
      <c r="G45" s="682"/>
      <c r="H45" s="682"/>
      <c r="I45" s="682"/>
      <c r="J45" s="682"/>
      <c r="K45" s="682"/>
      <c r="L45" s="682"/>
      <c r="M45" s="683"/>
      <c r="N45" s="706"/>
      <c r="O45" s="707"/>
      <c r="P45" s="707"/>
      <c r="Q45" s="707"/>
      <c r="R45" s="707"/>
      <c r="S45" s="707"/>
      <c r="T45" s="707"/>
      <c r="U45" s="708"/>
      <c r="V45" s="681"/>
      <c r="W45" s="682"/>
      <c r="X45" s="682"/>
      <c r="Y45" s="683"/>
      <c r="Z45" s="681"/>
      <c r="AA45" s="682"/>
      <c r="AB45" s="682"/>
      <c r="AC45" s="682"/>
      <c r="AD45" s="682"/>
      <c r="AE45" s="682"/>
      <c r="AF45" s="682"/>
      <c r="AG45" s="683"/>
      <c r="AH45" s="709" t="s">
        <v>22</v>
      </c>
      <c r="AI45" s="709"/>
      <c r="AJ45" s="709"/>
      <c r="AK45" s="709"/>
      <c r="AL45" s="709"/>
      <c r="AM45" s="709"/>
      <c r="AN45" s="709"/>
      <c r="AO45" s="709"/>
      <c r="AP45" s="746" t="s">
        <v>45</v>
      </c>
      <c r="AQ45" s="709"/>
      <c r="AR45" s="709"/>
      <c r="AS45" s="709"/>
      <c r="AT45" s="709"/>
      <c r="AU45" s="709"/>
      <c r="AV45" s="709"/>
      <c r="AW45" s="709"/>
      <c r="AX45" s="681"/>
      <c r="AY45" s="682"/>
      <c r="AZ45" s="682"/>
      <c r="BA45" s="682"/>
      <c r="BB45" s="682"/>
      <c r="BC45" s="682"/>
      <c r="BD45" s="683"/>
      <c r="BE45" s="16"/>
    </row>
    <row r="46" spans="1:57" ht="37.5" customHeight="1" x14ac:dyDescent="0.2">
      <c r="B46" s="636"/>
      <c r="C46" s="637"/>
      <c r="D46" s="637"/>
      <c r="E46" s="637"/>
      <c r="F46" s="637"/>
      <c r="G46" s="637"/>
      <c r="H46" s="637"/>
      <c r="I46" s="637"/>
      <c r="J46" s="637"/>
      <c r="K46" s="637"/>
      <c r="L46" s="637"/>
      <c r="M46" s="638"/>
      <c r="N46" s="636"/>
      <c r="O46" s="637"/>
      <c r="P46" s="637"/>
      <c r="Q46" s="637"/>
      <c r="R46" s="637"/>
      <c r="S46" s="637"/>
      <c r="T46" s="637"/>
      <c r="U46" s="638"/>
      <c r="V46" s="665"/>
      <c r="W46" s="666"/>
      <c r="X46" s="666"/>
      <c r="Y46" s="667"/>
      <c r="Z46" s="668"/>
      <c r="AA46" s="669"/>
      <c r="AB46" s="669"/>
      <c r="AC46" s="669"/>
      <c r="AD46" s="669"/>
      <c r="AE46" s="669"/>
      <c r="AF46" s="669"/>
      <c r="AG46" s="670"/>
      <c r="AH46" s="662">
        <f t="shared" ref="AH46:AH55" si="4">ROUNDDOWN(V46*Z46*1.1,0)</f>
        <v>0</v>
      </c>
      <c r="AI46" s="663"/>
      <c r="AJ46" s="663"/>
      <c r="AK46" s="663"/>
      <c r="AL46" s="663"/>
      <c r="AM46" s="663"/>
      <c r="AN46" s="663"/>
      <c r="AO46" s="664"/>
      <c r="AP46" s="671">
        <f t="shared" ref="AP46:AP55" si="5">ROUNDDOWN(V46*Z46,0)</f>
        <v>0</v>
      </c>
      <c r="AQ46" s="672"/>
      <c r="AR46" s="672"/>
      <c r="AS46" s="672"/>
      <c r="AT46" s="672"/>
      <c r="AU46" s="672"/>
      <c r="AV46" s="672"/>
      <c r="AW46" s="673"/>
      <c r="AX46" s="636"/>
      <c r="AY46" s="637"/>
      <c r="AZ46" s="637"/>
      <c r="BA46" s="637"/>
      <c r="BB46" s="637"/>
      <c r="BC46" s="637"/>
      <c r="BD46" s="638"/>
    </row>
    <row r="47" spans="1:57" ht="37.5" customHeight="1" x14ac:dyDescent="0.2">
      <c r="B47" s="636"/>
      <c r="C47" s="637"/>
      <c r="D47" s="637"/>
      <c r="E47" s="637"/>
      <c r="F47" s="637"/>
      <c r="G47" s="637"/>
      <c r="H47" s="637"/>
      <c r="I47" s="637"/>
      <c r="J47" s="637"/>
      <c r="K47" s="637"/>
      <c r="L47" s="637"/>
      <c r="M47" s="638"/>
      <c r="N47" s="636"/>
      <c r="O47" s="637"/>
      <c r="P47" s="637"/>
      <c r="Q47" s="637"/>
      <c r="R47" s="637"/>
      <c r="S47" s="637"/>
      <c r="T47" s="637"/>
      <c r="U47" s="638"/>
      <c r="V47" s="665"/>
      <c r="W47" s="666"/>
      <c r="X47" s="666"/>
      <c r="Y47" s="667"/>
      <c r="Z47" s="668"/>
      <c r="AA47" s="669"/>
      <c r="AB47" s="669"/>
      <c r="AC47" s="669"/>
      <c r="AD47" s="669"/>
      <c r="AE47" s="669"/>
      <c r="AF47" s="669"/>
      <c r="AG47" s="670"/>
      <c r="AH47" s="662">
        <f t="shared" si="4"/>
        <v>0</v>
      </c>
      <c r="AI47" s="663"/>
      <c r="AJ47" s="663"/>
      <c r="AK47" s="663"/>
      <c r="AL47" s="663"/>
      <c r="AM47" s="663"/>
      <c r="AN47" s="663"/>
      <c r="AO47" s="664"/>
      <c r="AP47" s="671">
        <f t="shared" si="5"/>
        <v>0</v>
      </c>
      <c r="AQ47" s="672"/>
      <c r="AR47" s="672"/>
      <c r="AS47" s="672"/>
      <c r="AT47" s="672"/>
      <c r="AU47" s="672"/>
      <c r="AV47" s="672"/>
      <c r="AW47" s="673"/>
      <c r="AX47" s="636"/>
      <c r="AY47" s="637"/>
      <c r="AZ47" s="637"/>
      <c r="BA47" s="637"/>
      <c r="BB47" s="637"/>
      <c r="BC47" s="637"/>
      <c r="BD47" s="638"/>
    </row>
    <row r="48" spans="1:57" ht="37.5" customHeight="1" x14ac:dyDescent="0.2">
      <c r="B48" s="636"/>
      <c r="C48" s="637"/>
      <c r="D48" s="637"/>
      <c r="E48" s="637"/>
      <c r="F48" s="637"/>
      <c r="G48" s="637"/>
      <c r="H48" s="637"/>
      <c r="I48" s="637"/>
      <c r="J48" s="637"/>
      <c r="K48" s="637"/>
      <c r="L48" s="637"/>
      <c r="M48" s="638"/>
      <c r="N48" s="636"/>
      <c r="O48" s="637"/>
      <c r="P48" s="637"/>
      <c r="Q48" s="637"/>
      <c r="R48" s="637"/>
      <c r="S48" s="637"/>
      <c r="T48" s="637"/>
      <c r="U48" s="638"/>
      <c r="V48" s="665"/>
      <c r="W48" s="666"/>
      <c r="X48" s="666"/>
      <c r="Y48" s="667"/>
      <c r="Z48" s="668"/>
      <c r="AA48" s="669"/>
      <c r="AB48" s="669"/>
      <c r="AC48" s="669"/>
      <c r="AD48" s="669"/>
      <c r="AE48" s="669"/>
      <c r="AF48" s="669"/>
      <c r="AG48" s="670"/>
      <c r="AH48" s="662">
        <f t="shared" si="4"/>
        <v>0</v>
      </c>
      <c r="AI48" s="663"/>
      <c r="AJ48" s="663"/>
      <c r="AK48" s="663"/>
      <c r="AL48" s="663"/>
      <c r="AM48" s="663"/>
      <c r="AN48" s="663"/>
      <c r="AO48" s="664"/>
      <c r="AP48" s="671">
        <f t="shared" si="5"/>
        <v>0</v>
      </c>
      <c r="AQ48" s="672"/>
      <c r="AR48" s="672"/>
      <c r="AS48" s="672"/>
      <c r="AT48" s="672"/>
      <c r="AU48" s="672"/>
      <c r="AV48" s="672"/>
      <c r="AW48" s="673"/>
      <c r="AX48" s="636"/>
      <c r="AY48" s="637"/>
      <c r="AZ48" s="637"/>
      <c r="BA48" s="637"/>
      <c r="BB48" s="637"/>
      <c r="BC48" s="637"/>
      <c r="BD48" s="638"/>
    </row>
    <row r="49" spans="1:57" ht="37.5" customHeight="1" x14ac:dyDescent="0.2">
      <c r="B49" s="636"/>
      <c r="C49" s="637"/>
      <c r="D49" s="637"/>
      <c r="E49" s="637"/>
      <c r="F49" s="637"/>
      <c r="G49" s="637"/>
      <c r="H49" s="637"/>
      <c r="I49" s="637"/>
      <c r="J49" s="637"/>
      <c r="K49" s="637"/>
      <c r="L49" s="637"/>
      <c r="M49" s="638"/>
      <c r="N49" s="636"/>
      <c r="O49" s="637"/>
      <c r="P49" s="637"/>
      <c r="Q49" s="637"/>
      <c r="R49" s="637"/>
      <c r="S49" s="637"/>
      <c r="T49" s="637"/>
      <c r="U49" s="638"/>
      <c r="V49" s="665"/>
      <c r="W49" s="666"/>
      <c r="X49" s="666"/>
      <c r="Y49" s="667"/>
      <c r="Z49" s="668"/>
      <c r="AA49" s="669"/>
      <c r="AB49" s="669"/>
      <c r="AC49" s="669"/>
      <c r="AD49" s="669"/>
      <c r="AE49" s="669"/>
      <c r="AF49" s="669"/>
      <c r="AG49" s="670"/>
      <c r="AH49" s="662">
        <f t="shared" si="4"/>
        <v>0</v>
      </c>
      <c r="AI49" s="663"/>
      <c r="AJ49" s="663"/>
      <c r="AK49" s="663"/>
      <c r="AL49" s="663"/>
      <c r="AM49" s="663"/>
      <c r="AN49" s="663"/>
      <c r="AO49" s="664"/>
      <c r="AP49" s="671">
        <f t="shared" si="5"/>
        <v>0</v>
      </c>
      <c r="AQ49" s="672"/>
      <c r="AR49" s="672"/>
      <c r="AS49" s="672"/>
      <c r="AT49" s="672"/>
      <c r="AU49" s="672"/>
      <c r="AV49" s="672"/>
      <c r="AW49" s="673"/>
      <c r="AX49" s="636"/>
      <c r="AY49" s="637"/>
      <c r="AZ49" s="637"/>
      <c r="BA49" s="637"/>
      <c r="BB49" s="637"/>
      <c r="BC49" s="637"/>
      <c r="BD49" s="638"/>
    </row>
    <row r="50" spans="1:57" ht="37.5" customHeight="1" x14ac:dyDescent="0.2">
      <c r="B50" s="636"/>
      <c r="C50" s="637"/>
      <c r="D50" s="637"/>
      <c r="E50" s="637"/>
      <c r="F50" s="637"/>
      <c r="G50" s="637"/>
      <c r="H50" s="637"/>
      <c r="I50" s="637"/>
      <c r="J50" s="637"/>
      <c r="K50" s="637"/>
      <c r="L50" s="637"/>
      <c r="M50" s="638"/>
      <c r="N50" s="636"/>
      <c r="O50" s="637"/>
      <c r="P50" s="637"/>
      <c r="Q50" s="637"/>
      <c r="R50" s="637"/>
      <c r="S50" s="637"/>
      <c r="T50" s="637"/>
      <c r="U50" s="638"/>
      <c r="V50" s="665"/>
      <c r="W50" s="666"/>
      <c r="X50" s="666"/>
      <c r="Y50" s="667"/>
      <c r="Z50" s="668"/>
      <c r="AA50" s="669"/>
      <c r="AB50" s="669"/>
      <c r="AC50" s="669"/>
      <c r="AD50" s="669"/>
      <c r="AE50" s="669"/>
      <c r="AF50" s="669"/>
      <c r="AG50" s="670"/>
      <c r="AH50" s="662">
        <f t="shared" si="4"/>
        <v>0</v>
      </c>
      <c r="AI50" s="663"/>
      <c r="AJ50" s="663"/>
      <c r="AK50" s="663"/>
      <c r="AL50" s="663"/>
      <c r="AM50" s="663"/>
      <c r="AN50" s="663"/>
      <c r="AO50" s="664"/>
      <c r="AP50" s="671">
        <f t="shared" si="5"/>
        <v>0</v>
      </c>
      <c r="AQ50" s="672"/>
      <c r="AR50" s="672"/>
      <c r="AS50" s="672"/>
      <c r="AT50" s="672"/>
      <c r="AU50" s="672"/>
      <c r="AV50" s="672"/>
      <c r="AW50" s="673"/>
      <c r="AX50" s="636"/>
      <c r="AY50" s="637"/>
      <c r="AZ50" s="637"/>
      <c r="BA50" s="637"/>
      <c r="BB50" s="637"/>
      <c r="BC50" s="637"/>
      <c r="BD50" s="638"/>
    </row>
    <row r="51" spans="1:57" ht="37.5" customHeight="1" x14ac:dyDescent="0.2">
      <c r="B51" s="636"/>
      <c r="C51" s="637"/>
      <c r="D51" s="637"/>
      <c r="E51" s="637"/>
      <c r="F51" s="637"/>
      <c r="G51" s="637"/>
      <c r="H51" s="637"/>
      <c r="I51" s="637"/>
      <c r="J51" s="637"/>
      <c r="K51" s="637"/>
      <c r="L51" s="637"/>
      <c r="M51" s="638"/>
      <c r="N51" s="636"/>
      <c r="O51" s="637"/>
      <c r="P51" s="637"/>
      <c r="Q51" s="637"/>
      <c r="R51" s="637"/>
      <c r="S51" s="637"/>
      <c r="T51" s="637"/>
      <c r="U51" s="638"/>
      <c r="V51" s="665"/>
      <c r="W51" s="666"/>
      <c r="X51" s="666"/>
      <c r="Y51" s="667"/>
      <c r="Z51" s="668"/>
      <c r="AA51" s="669"/>
      <c r="AB51" s="669"/>
      <c r="AC51" s="669"/>
      <c r="AD51" s="669"/>
      <c r="AE51" s="669"/>
      <c r="AF51" s="669"/>
      <c r="AG51" s="670"/>
      <c r="AH51" s="662">
        <f t="shared" si="4"/>
        <v>0</v>
      </c>
      <c r="AI51" s="663"/>
      <c r="AJ51" s="663"/>
      <c r="AK51" s="663"/>
      <c r="AL51" s="663"/>
      <c r="AM51" s="663"/>
      <c r="AN51" s="663"/>
      <c r="AO51" s="664"/>
      <c r="AP51" s="671">
        <f t="shared" si="5"/>
        <v>0</v>
      </c>
      <c r="AQ51" s="672"/>
      <c r="AR51" s="672"/>
      <c r="AS51" s="672"/>
      <c r="AT51" s="672"/>
      <c r="AU51" s="672"/>
      <c r="AV51" s="672"/>
      <c r="AW51" s="673"/>
      <c r="AX51" s="636"/>
      <c r="AY51" s="637"/>
      <c r="AZ51" s="637"/>
      <c r="BA51" s="637"/>
      <c r="BB51" s="637"/>
      <c r="BC51" s="637"/>
      <c r="BD51" s="638"/>
    </row>
    <row r="52" spans="1:57" ht="37.5" customHeight="1" x14ac:dyDescent="0.2">
      <c r="B52" s="636"/>
      <c r="C52" s="637"/>
      <c r="D52" s="637"/>
      <c r="E52" s="637"/>
      <c r="F52" s="637"/>
      <c r="G52" s="637"/>
      <c r="H52" s="637"/>
      <c r="I52" s="637"/>
      <c r="J52" s="637"/>
      <c r="K52" s="637"/>
      <c r="L52" s="637"/>
      <c r="M52" s="638"/>
      <c r="N52" s="636"/>
      <c r="O52" s="637"/>
      <c r="P52" s="637"/>
      <c r="Q52" s="637"/>
      <c r="R52" s="637"/>
      <c r="S52" s="637"/>
      <c r="T52" s="637"/>
      <c r="U52" s="638"/>
      <c r="V52" s="665"/>
      <c r="W52" s="666"/>
      <c r="X52" s="666"/>
      <c r="Y52" s="667"/>
      <c r="Z52" s="668"/>
      <c r="AA52" s="669"/>
      <c r="AB52" s="669"/>
      <c r="AC52" s="669"/>
      <c r="AD52" s="669"/>
      <c r="AE52" s="669"/>
      <c r="AF52" s="669"/>
      <c r="AG52" s="670"/>
      <c r="AH52" s="662">
        <f t="shared" si="4"/>
        <v>0</v>
      </c>
      <c r="AI52" s="663"/>
      <c r="AJ52" s="663"/>
      <c r="AK52" s="663"/>
      <c r="AL52" s="663"/>
      <c r="AM52" s="663"/>
      <c r="AN52" s="663"/>
      <c r="AO52" s="664"/>
      <c r="AP52" s="671">
        <f t="shared" si="5"/>
        <v>0</v>
      </c>
      <c r="AQ52" s="672"/>
      <c r="AR52" s="672"/>
      <c r="AS52" s="672"/>
      <c r="AT52" s="672"/>
      <c r="AU52" s="672"/>
      <c r="AV52" s="672"/>
      <c r="AW52" s="673"/>
      <c r="AX52" s="636"/>
      <c r="AY52" s="637"/>
      <c r="AZ52" s="637"/>
      <c r="BA52" s="637"/>
      <c r="BB52" s="637"/>
      <c r="BC52" s="637"/>
      <c r="BD52" s="638"/>
    </row>
    <row r="53" spans="1:57" ht="37.5" customHeight="1" x14ac:dyDescent="0.2">
      <c r="B53" s="636"/>
      <c r="C53" s="637"/>
      <c r="D53" s="637"/>
      <c r="E53" s="637"/>
      <c r="F53" s="637"/>
      <c r="G53" s="637"/>
      <c r="H53" s="637"/>
      <c r="I53" s="637"/>
      <c r="J53" s="637"/>
      <c r="K53" s="637"/>
      <c r="L53" s="637"/>
      <c r="M53" s="638"/>
      <c r="N53" s="636"/>
      <c r="O53" s="637"/>
      <c r="P53" s="637"/>
      <c r="Q53" s="637"/>
      <c r="R53" s="637"/>
      <c r="S53" s="637"/>
      <c r="T53" s="637"/>
      <c r="U53" s="638"/>
      <c r="V53" s="665"/>
      <c r="W53" s="666"/>
      <c r="X53" s="666"/>
      <c r="Y53" s="667"/>
      <c r="Z53" s="668"/>
      <c r="AA53" s="669"/>
      <c r="AB53" s="669"/>
      <c r="AC53" s="669"/>
      <c r="AD53" s="669"/>
      <c r="AE53" s="669"/>
      <c r="AF53" s="669"/>
      <c r="AG53" s="670"/>
      <c r="AH53" s="662">
        <f t="shared" si="4"/>
        <v>0</v>
      </c>
      <c r="AI53" s="663"/>
      <c r="AJ53" s="663"/>
      <c r="AK53" s="663"/>
      <c r="AL53" s="663"/>
      <c r="AM53" s="663"/>
      <c r="AN53" s="663"/>
      <c r="AO53" s="664"/>
      <c r="AP53" s="671">
        <f t="shared" si="5"/>
        <v>0</v>
      </c>
      <c r="AQ53" s="672"/>
      <c r="AR53" s="672"/>
      <c r="AS53" s="672"/>
      <c r="AT53" s="672"/>
      <c r="AU53" s="672"/>
      <c r="AV53" s="672"/>
      <c r="AW53" s="673"/>
      <c r="AX53" s="636"/>
      <c r="AY53" s="637"/>
      <c r="AZ53" s="637"/>
      <c r="BA53" s="637"/>
      <c r="BB53" s="637"/>
      <c r="BC53" s="637"/>
      <c r="BD53" s="638"/>
    </row>
    <row r="54" spans="1:57" ht="37.5" customHeight="1" x14ac:dyDescent="0.2">
      <c r="B54" s="636"/>
      <c r="C54" s="637"/>
      <c r="D54" s="637"/>
      <c r="E54" s="637"/>
      <c r="F54" s="637"/>
      <c r="G54" s="637"/>
      <c r="H54" s="637"/>
      <c r="I54" s="637"/>
      <c r="J54" s="637"/>
      <c r="K54" s="637"/>
      <c r="L54" s="637"/>
      <c r="M54" s="638"/>
      <c r="N54" s="636"/>
      <c r="O54" s="637"/>
      <c r="P54" s="637"/>
      <c r="Q54" s="637"/>
      <c r="R54" s="637"/>
      <c r="S54" s="637"/>
      <c r="T54" s="637"/>
      <c r="U54" s="638"/>
      <c r="V54" s="665"/>
      <c r="W54" s="666"/>
      <c r="X54" s="666"/>
      <c r="Y54" s="667"/>
      <c r="Z54" s="668"/>
      <c r="AA54" s="669"/>
      <c r="AB54" s="669"/>
      <c r="AC54" s="669"/>
      <c r="AD54" s="669"/>
      <c r="AE54" s="669"/>
      <c r="AF54" s="669"/>
      <c r="AG54" s="670"/>
      <c r="AH54" s="662">
        <f t="shared" si="4"/>
        <v>0</v>
      </c>
      <c r="AI54" s="663"/>
      <c r="AJ54" s="663"/>
      <c r="AK54" s="663"/>
      <c r="AL54" s="663"/>
      <c r="AM54" s="663"/>
      <c r="AN54" s="663"/>
      <c r="AO54" s="664"/>
      <c r="AP54" s="671">
        <f t="shared" si="5"/>
        <v>0</v>
      </c>
      <c r="AQ54" s="672"/>
      <c r="AR54" s="672"/>
      <c r="AS54" s="672"/>
      <c r="AT54" s="672"/>
      <c r="AU54" s="672"/>
      <c r="AV54" s="672"/>
      <c r="AW54" s="673"/>
      <c r="AX54" s="636"/>
      <c r="AY54" s="637"/>
      <c r="AZ54" s="637"/>
      <c r="BA54" s="637"/>
      <c r="BB54" s="637"/>
      <c r="BC54" s="637"/>
      <c r="BD54" s="638"/>
    </row>
    <row r="55" spans="1:57" ht="37.5" customHeight="1" x14ac:dyDescent="0.2">
      <c r="B55" s="636"/>
      <c r="C55" s="637"/>
      <c r="D55" s="637"/>
      <c r="E55" s="637"/>
      <c r="F55" s="637"/>
      <c r="G55" s="637"/>
      <c r="H55" s="637"/>
      <c r="I55" s="637"/>
      <c r="J55" s="637"/>
      <c r="K55" s="637"/>
      <c r="L55" s="637"/>
      <c r="M55" s="638"/>
      <c r="N55" s="636"/>
      <c r="O55" s="637"/>
      <c r="P55" s="637"/>
      <c r="Q55" s="637"/>
      <c r="R55" s="637"/>
      <c r="S55" s="637"/>
      <c r="T55" s="637"/>
      <c r="U55" s="638"/>
      <c r="V55" s="665"/>
      <c r="W55" s="666"/>
      <c r="X55" s="666"/>
      <c r="Y55" s="667"/>
      <c r="Z55" s="668"/>
      <c r="AA55" s="669"/>
      <c r="AB55" s="669"/>
      <c r="AC55" s="669"/>
      <c r="AD55" s="669"/>
      <c r="AE55" s="669"/>
      <c r="AF55" s="669"/>
      <c r="AG55" s="670"/>
      <c r="AH55" s="662">
        <f t="shared" si="4"/>
        <v>0</v>
      </c>
      <c r="AI55" s="663"/>
      <c r="AJ55" s="663"/>
      <c r="AK55" s="663"/>
      <c r="AL55" s="663"/>
      <c r="AM55" s="663"/>
      <c r="AN55" s="663"/>
      <c r="AO55" s="664"/>
      <c r="AP55" s="671">
        <f t="shared" si="5"/>
        <v>0</v>
      </c>
      <c r="AQ55" s="672"/>
      <c r="AR55" s="672"/>
      <c r="AS55" s="672"/>
      <c r="AT55" s="672"/>
      <c r="AU55" s="672"/>
      <c r="AV55" s="672"/>
      <c r="AW55" s="673"/>
      <c r="AX55" s="636"/>
      <c r="AY55" s="637"/>
      <c r="AZ55" s="637"/>
      <c r="BA55" s="637"/>
      <c r="BB55" s="637"/>
      <c r="BC55" s="637"/>
      <c r="BD55" s="638"/>
    </row>
    <row r="56" spans="1:57" ht="37.5" customHeight="1" x14ac:dyDescent="0.2">
      <c r="A56" s="16"/>
      <c r="B56" s="345" t="s">
        <v>6</v>
      </c>
      <c r="C56" s="721"/>
      <c r="D56" s="721"/>
      <c r="E56" s="721"/>
      <c r="F56" s="721"/>
      <c r="G56" s="721"/>
      <c r="H56" s="721"/>
      <c r="I56" s="721"/>
      <c r="J56" s="721"/>
      <c r="K56" s="721"/>
      <c r="L56" s="721"/>
      <c r="M56" s="721"/>
      <c r="N56" s="721"/>
      <c r="O56" s="721"/>
      <c r="P56" s="721"/>
      <c r="Q56" s="721"/>
      <c r="R56" s="721"/>
      <c r="S56" s="721"/>
      <c r="T56" s="721"/>
      <c r="U56" s="721"/>
      <c r="V56" s="721"/>
      <c r="W56" s="721"/>
      <c r="X56" s="721"/>
      <c r="Y56" s="721"/>
      <c r="Z56" s="721"/>
      <c r="AA56" s="721"/>
      <c r="AB56" s="721"/>
      <c r="AC56" s="721"/>
      <c r="AD56" s="721"/>
      <c r="AE56" s="721"/>
      <c r="AF56" s="721"/>
      <c r="AG56" s="722"/>
      <c r="AH56" s="724">
        <f>SUM(AH46:AO55)</f>
        <v>0</v>
      </c>
      <c r="AI56" s="724"/>
      <c r="AJ56" s="724"/>
      <c r="AK56" s="724"/>
      <c r="AL56" s="724"/>
      <c r="AM56" s="724"/>
      <c r="AN56" s="724"/>
      <c r="AO56" s="724"/>
      <c r="AP56" s="724">
        <f>SUM(AP46:AW55)</f>
        <v>0</v>
      </c>
      <c r="AQ56" s="724"/>
      <c r="AR56" s="724"/>
      <c r="AS56" s="724"/>
      <c r="AT56" s="724"/>
      <c r="AU56" s="724"/>
      <c r="AV56" s="724"/>
      <c r="AW56" s="724"/>
      <c r="AX56" s="712"/>
      <c r="AY56" s="712"/>
      <c r="AZ56" s="712"/>
      <c r="BA56" s="712"/>
      <c r="BB56" s="712"/>
      <c r="BC56" s="712"/>
      <c r="BD56" s="712"/>
      <c r="BE56" s="16"/>
    </row>
    <row r="57" spans="1:57" ht="18" customHeight="1" x14ac:dyDescent="0.2">
      <c r="A57" s="16"/>
      <c r="B57" s="39"/>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0"/>
      <c r="AI57" s="30"/>
      <c r="AJ57" s="30"/>
      <c r="AK57" s="30"/>
      <c r="AL57" s="30"/>
      <c r="AM57" s="30"/>
      <c r="AN57" s="30"/>
      <c r="AO57" s="30"/>
      <c r="AP57" s="30"/>
      <c r="AQ57" s="30"/>
      <c r="AR57" s="30"/>
      <c r="AS57" s="30"/>
      <c r="AT57" s="30"/>
      <c r="AU57" s="30"/>
      <c r="AV57" s="30"/>
      <c r="AW57" s="30"/>
      <c r="AX57" s="29"/>
      <c r="AY57" s="29"/>
      <c r="AZ57" s="29"/>
      <c r="BA57" s="29"/>
      <c r="BB57" s="29"/>
      <c r="BC57" s="29"/>
      <c r="BD57" s="29"/>
      <c r="BE57" s="16"/>
    </row>
    <row r="58" spans="1:57" ht="18" customHeight="1" x14ac:dyDescent="0.2">
      <c r="A58" s="605" t="s">
        <v>62</v>
      </c>
      <c r="B58" s="605"/>
      <c r="C58" s="605"/>
      <c r="D58" s="605"/>
      <c r="E58" s="605"/>
      <c r="F58" s="605"/>
      <c r="G58" s="605"/>
      <c r="H58" s="605"/>
      <c r="I58" s="605"/>
      <c r="J58" s="605"/>
      <c r="K58" s="605"/>
      <c r="L58" s="605"/>
      <c r="M58" s="605"/>
      <c r="N58" s="605"/>
      <c r="O58" s="605"/>
      <c r="P58" s="605"/>
      <c r="Q58" s="605"/>
      <c r="R58" s="605"/>
      <c r="S58" s="605"/>
      <c r="T58" s="605"/>
      <c r="U58" s="605"/>
      <c r="V58" s="605"/>
      <c r="W58" s="605"/>
      <c r="X58" s="605"/>
      <c r="Y58" s="605"/>
      <c r="Z58" s="605"/>
      <c r="AA58" s="605"/>
      <c r="AB58" s="605"/>
      <c r="AC58" s="605"/>
      <c r="AD58" s="605"/>
      <c r="AE58" s="605"/>
      <c r="AF58" s="605"/>
      <c r="AG58" s="605"/>
      <c r="AH58" s="605"/>
      <c r="AI58" s="605"/>
      <c r="AJ58" s="605"/>
      <c r="AK58" s="605"/>
      <c r="AL58" s="605"/>
      <c r="AM58" s="605"/>
      <c r="AN58" s="605"/>
      <c r="AO58" s="605"/>
      <c r="AP58" s="605"/>
      <c r="AQ58" s="605"/>
      <c r="AR58" s="605"/>
      <c r="AS58" s="605"/>
      <c r="AT58" s="605"/>
      <c r="AU58" s="605"/>
      <c r="AV58" s="605"/>
      <c r="AW58" s="605"/>
      <c r="AX58" s="605"/>
      <c r="AY58" s="605"/>
      <c r="AZ58" s="605"/>
      <c r="BA58" s="605"/>
      <c r="BB58" s="605"/>
      <c r="BC58" s="605"/>
      <c r="BD58" s="605"/>
      <c r="BE58" s="16"/>
    </row>
    <row r="59" spans="1:57" ht="29.5" customHeight="1" x14ac:dyDescent="0.2">
      <c r="A59" s="16"/>
      <c r="B59" s="748" t="s">
        <v>329</v>
      </c>
      <c r="C59" s="748"/>
      <c r="D59" s="748"/>
      <c r="E59" s="748"/>
      <c r="F59" s="748"/>
      <c r="G59" s="748"/>
      <c r="H59" s="748"/>
      <c r="I59" s="748"/>
      <c r="J59" s="748"/>
      <c r="K59" s="748"/>
      <c r="L59" s="748"/>
      <c r="M59" s="748"/>
      <c r="N59" s="748"/>
      <c r="O59" s="748"/>
      <c r="P59" s="748"/>
      <c r="Q59" s="748"/>
      <c r="R59" s="748"/>
      <c r="S59" s="748"/>
      <c r="T59" s="748"/>
      <c r="U59" s="748"/>
      <c r="V59" s="748"/>
      <c r="W59" s="748"/>
      <c r="X59" s="748"/>
      <c r="Y59" s="748"/>
      <c r="Z59" s="748"/>
      <c r="AA59" s="748"/>
      <c r="AB59" s="748"/>
      <c r="AC59" s="748"/>
      <c r="AD59" s="748"/>
      <c r="AE59" s="748"/>
      <c r="AF59" s="748"/>
      <c r="AG59" s="748"/>
      <c r="AH59" s="748"/>
      <c r="AI59" s="748"/>
      <c r="AJ59" s="748"/>
      <c r="AK59" s="748"/>
      <c r="AL59" s="748"/>
      <c r="AM59" s="748"/>
      <c r="AN59" s="748"/>
      <c r="AO59" s="748"/>
      <c r="AP59" s="748"/>
      <c r="AQ59" s="748"/>
      <c r="AR59" s="748"/>
      <c r="AS59" s="748"/>
      <c r="AT59" s="748"/>
      <c r="AU59" s="748"/>
      <c r="AV59" s="748"/>
      <c r="AW59" s="748"/>
      <c r="AX59" s="748"/>
      <c r="AY59" s="748"/>
      <c r="AZ59" s="748"/>
      <c r="BA59" s="748"/>
      <c r="BB59" s="748"/>
      <c r="BC59" s="748"/>
      <c r="BD59" s="748"/>
      <c r="BE59" s="748"/>
    </row>
    <row r="60" spans="1:57" ht="29.5" customHeight="1" x14ac:dyDescent="0.2">
      <c r="A60" s="16"/>
      <c r="B60" s="749" t="s">
        <v>511</v>
      </c>
      <c r="C60" s="749"/>
      <c r="D60" s="749"/>
      <c r="E60" s="749"/>
      <c r="F60" s="749"/>
      <c r="G60" s="749"/>
      <c r="H60" s="749"/>
      <c r="I60" s="749"/>
      <c r="J60" s="749"/>
      <c r="K60" s="749"/>
      <c r="L60" s="749"/>
      <c r="M60" s="749"/>
      <c r="N60" s="749"/>
      <c r="O60" s="749"/>
      <c r="P60" s="749"/>
      <c r="Q60" s="749"/>
      <c r="R60" s="749"/>
      <c r="S60" s="749"/>
      <c r="T60" s="749"/>
      <c r="U60" s="749"/>
      <c r="V60" s="749"/>
      <c r="W60" s="749"/>
      <c r="X60" s="749"/>
      <c r="Y60" s="749"/>
      <c r="Z60" s="749"/>
      <c r="AA60" s="749"/>
      <c r="AB60" s="749"/>
      <c r="AC60" s="749"/>
      <c r="AD60" s="749"/>
      <c r="AE60" s="749"/>
      <c r="AF60" s="749"/>
      <c r="AG60" s="749"/>
      <c r="AH60" s="749"/>
      <c r="AI60" s="749"/>
      <c r="AJ60" s="749"/>
      <c r="AK60" s="749"/>
      <c r="AL60" s="749"/>
      <c r="AM60" s="749"/>
      <c r="AN60" s="749"/>
      <c r="AO60" s="749"/>
      <c r="AP60" s="749"/>
      <c r="AQ60" s="749"/>
      <c r="AR60" s="749"/>
      <c r="AS60" s="749"/>
      <c r="AT60" s="749"/>
      <c r="AU60" s="749"/>
      <c r="AV60" s="749"/>
      <c r="AW60" s="749"/>
      <c r="AX60" s="749"/>
      <c r="AY60" s="749"/>
      <c r="AZ60" s="749"/>
      <c r="BA60" s="749"/>
      <c r="BB60" s="749"/>
      <c r="BC60" s="749"/>
      <c r="BD60" s="749"/>
      <c r="BE60" s="749"/>
    </row>
    <row r="61" spans="1:57" ht="21.75" customHeight="1" x14ac:dyDescent="0.2">
      <c r="A61" s="16"/>
      <c r="B61" s="711" t="s">
        <v>275</v>
      </c>
      <c r="C61" s="711"/>
      <c r="D61" s="711"/>
      <c r="E61" s="711"/>
      <c r="F61" s="711"/>
      <c r="G61" s="711"/>
      <c r="H61" s="711"/>
      <c r="I61" s="711"/>
      <c r="J61" s="711"/>
      <c r="K61" s="711"/>
      <c r="L61" s="711"/>
      <c r="M61" s="711"/>
      <c r="N61" s="711"/>
      <c r="O61" s="711"/>
      <c r="P61" s="711"/>
      <c r="Q61" s="711"/>
      <c r="R61" s="711"/>
      <c r="S61" s="711"/>
      <c r="T61" s="711"/>
      <c r="U61" s="711"/>
      <c r="V61" s="711"/>
      <c r="W61" s="711"/>
      <c r="X61" s="711"/>
      <c r="Y61" s="711"/>
      <c r="Z61" s="711"/>
      <c r="AA61" s="711"/>
      <c r="AB61" s="711"/>
      <c r="AC61" s="711"/>
      <c r="AD61" s="711"/>
      <c r="AE61" s="711"/>
      <c r="AF61" s="711"/>
      <c r="AG61" s="711"/>
      <c r="AH61" s="711"/>
      <c r="AI61" s="711"/>
      <c r="AJ61" s="711"/>
      <c r="AK61" s="711"/>
      <c r="AL61" s="711"/>
      <c r="AM61" s="711"/>
      <c r="AN61" s="711"/>
      <c r="AO61" s="711"/>
      <c r="AP61" s="711"/>
      <c r="AQ61" s="711"/>
      <c r="AR61" s="711"/>
      <c r="AS61" s="711"/>
      <c r="AT61" s="711"/>
      <c r="AU61" s="711"/>
      <c r="AV61" s="711"/>
      <c r="AW61" s="711"/>
      <c r="AX61" s="711"/>
      <c r="AY61" s="711"/>
      <c r="AZ61" s="711"/>
      <c r="BA61" s="711"/>
      <c r="BB61" s="711"/>
      <c r="BC61" s="711"/>
      <c r="BD61" s="711"/>
      <c r="BE61" s="711"/>
    </row>
    <row r="62" spans="1:57" ht="18" customHeight="1" x14ac:dyDescent="0.2">
      <c r="A62" s="16"/>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27"/>
      <c r="BD62" s="28" t="s">
        <v>26</v>
      </c>
      <c r="BE62" s="16"/>
    </row>
    <row r="63" spans="1:57" ht="37.5" customHeight="1" x14ac:dyDescent="0.2">
      <c r="A63" s="16"/>
      <c r="B63" s="684" t="s">
        <v>36</v>
      </c>
      <c r="C63" s="685"/>
      <c r="D63" s="685"/>
      <c r="E63" s="685"/>
      <c r="F63" s="685"/>
      <c r="G63" s="685"/>
      <c r="H63" s="685"/>
      <c r="I63" s="685"/>
      <c r="J63" s="685"/>
      <c r="K63" s="686"/>
      <c r="L63" s="684" t="s">
        <v>35</v>
      </c>
      <c r="M63" s="685"/>
      <c r="N63" s="685"/>
      <c r="O63" s="686"/>
      <c r="P63" s="678" t="s">
        <v>48</v>
      </c>
      <c r="Q63" s="679"/>
      <c r="R63" s="679"/>
      <c r="S63" s="679"/>
      <c r="T63" s="679"/>
      <c r="U63" s="679"/>
      <c r="V63" s="679"/>
      <c r="W63" s="680"/>
      <c r="X63" s="694" t="s">
        <v>3</v>
      </c>
      <c r="Y63" s="695"/>
      <c r="Z63" s="695"/>
      <c r="AA63" s="695"/>
      <c r="AB63" s="695"/>
      <c r="AC63" s="695"/>
      <c r="AD63" s="695"/>
      <c r="AE63" s="695"/>
      <c r="AF63" s="695"/>
      <c r="AG63" s="695"/>
      <c r="AH63" s="695"/>
      <c r="AI63" s="695"/>
      <c r="AJ63" s="695"/>
      <c r="AK63" s="695"/>
      <c r="AL63" s="695"/>
      <c r="AM63" s="696"/>
      <c r="AN63" s="715" t="s">
        <v>274</v>
      </c>
      <c r="AO63" s="716"/>
      <c r="AP63" s="716"/>
      <c r="AQ63" s="716"/>
      <c r="AR63" s="716"/>
      <c r="AS63" s="716"/>
      <c r="AT63" s="716"/>
      <c r="AU63" s="716"/>
      <c r="AV63" s="716"/>
      <c r="AW63" s="717"/>
      <c r="AX63" s="684" t="s">
        <v>31</v>
      </c>
      <c r="AY63" s="685"/>
      <c r="AZ63" s="685"/>
      <c r="BA63" s="685"/>
      <c r="BB63" s="685"/>
      <c r="BC63" s="685"/>
      <c r="BD63" s="686"/>
      <c r="BE63" s="16"/>
    </row>
    <row r="64" spans="1:57" ht="37.5" customHeight="1" x14ac:dyDescent="0.2">
      <c r="A64" s="16"/>
      <c r="B64" s="687"/>
      <c r="C64" s="688"/>
      <c r="D64" s="688"/>
      <c r="E64" s="688"/>
      <c r="F64" s="688"/>
      <c r="G64" s="688"/>
      <c r="H64" s="688"/>
      <c r="I64" s="688"/>
      <c r="J64" s="688"/>
      <c r="K64" s="689"/>
      <c r="L64" s="687"/>
      <c r="M64" s="688"/>
      <c r="N64" s="688"/>
      <c r="O64" s="689"/>
      <c r="P64" s="681"/>
      <c r="Q64" s="682"/>
      <c r="R64" s="682"/>
      <c r="S64" s="682"/>
      <c r="T64" s="682"/>
      <c r="U64" s="682"/>
      <c r="V64" s="682"/>
      <c r="W64" s="683"/>
      <c r="X64" s="736" t="s">
        <v>22</v>
      </c>
      <c r="Y64" s="737"/>
      <c r="Z64" s="737"/>
      <c r="AA64" s="737"/>
      <c r="AB64" s="737"/>
      <c r="AC64" s="737"/>
      <c r="AD64" s="737"/>
      <c r="AE64" s="738"/>
      <c r="AF64" s="739" t="s">
        <v>45</v>
      </c>
      <c r="AG64" s="740"/>
      <c r="AH64" s="740"/>
      <c r="AI64" s="740"/>
      <c r="AJ64" s="740"/>
      <c r="AK64" s="740"/>
      <c r="AL64" s="740"/>
      <c r="AM64" s="741"/>
      <c r="AN64" s="718"/>
      <c r="AO64" s="719"/>
      <c r="AP64" s="719"/>
      <c r="AQ64" s="719"/>
      <c r="AR64" s="719"/>
      <c r="AS64" s="719"/>
      <c r="AT64" s="719"/>
      <c r="AU64" s="719"/>
      <c r="AV64" s="719"/>
      <c r="AW64" s="720"/>
      <c r="AX64" s="687"/>
      <c r="AY64" s="688"/>
      <c r="AZ64" s="688"/>
      <c r="BA64" s="688"/>
      <c r="BB64" s="688"/>
      <c r="BC64" s="688"/>
      <c r="BD64" s="689"/>
      <c r="BE64" s="16"/>
    </row>
    <row r="65" spans="1:57" ht="37.5" customHeight="1" x14ac:dyDescent="0.2">
      <c r="B65" s="636"/>
      <c r="C65" s="637"/>
      <c r="D65" s="637"/>
      <c r="E65" s="637"/>
      <c r="F65" s="637"/>
      <c r="G65" s="637"/>
      <c r="H65" s="637"/>
      <c r="I65" s="637"/>
      <c r="J65" s="637"/>
      <c r="K65" s="638"/>
      <c r="L65" s="636"/>
      <c r="M65" s="637"/>
      <c r="N65" s="637"/>
      <c r="O65" s="638"/>
      <c r="P65" s="639"/>
      <c r="Q65" s="640"/>
      <c r="R65" s="640"/>
      <c r="S65" s="640"/>
      <c r="T65" s="640"/>
      <c r="U65" s="640"/>
      <c r="V65" s="640"/>
      <c r="W65" s="641"/>
      <c r="X65" s="662">
        <f>ROUNDDOWN(L65*P65*1.1,0)</f>
        <v>0</v>
      </c>
      <c r="Y65" s="663"/>
      <c r="Z65" s="663"/>
      <c r="AA65" s="663"/>
      <c r="AB65" s="663"/>
      <c r="AC65" s="663"/>
      <c r="AD65" s="663"/>
      <c r="AE65" s="664"/>
      <c r="AF65" s="728">
        <f>ROUNDDOWN(L65*P65,0)</f>
        <v>0</v>
      </c>
      <c r="AG65" s="729"/>
      <c r="AH65" s="729"/>
      <c r="AI65" s="729"/>
      <c r="AJ65" s="729"/>
      <c r="AK65" s="729"/>
      <c r="AL65" s="729"/>
      <c r="AM65" s="730"/>
      <c r="AN65" s="661"/>
      <c r="AO65" s="661"/>
      <c r="AP65" s="661"/>
      <c r="AQ65" s="661"/>
      <c r="AR65" s="661"/>
      <c r="AS65" s="661"/>
      <c r="AT65" s="661"/>
      <c r="AU65" s="661"/>
      <c r="AV65" s="661"/>
      <c r="AW65" s="661"/>
      <c r="AX65" s="636"/>
      <c r="AY65" s="637"/>
      <c r="AZ65" s="637"/>
      <c r="BA65" s="637"/>
      <c r="BB65" s="637"/>
      <c r="BC65" s="637"/>
      <c r="BD65" s="638"/>
    </row>
    <row r="66" spans="1:57" ht="37.5" customHeight="1" x14ac:dyDescent="0.2">
      <c r="B66" s="636"/>
      <c r="C66" s="637"/>
      <c r="D66" s="637"/>
      <c r="E66" s="637"/>
      <c r="F66" s="637"/>
      <c r="G66" s="637"/>
      <c r="H66" s="637"/>
      <c r="I66" s="637"/>
      <c r="J66" s="637"/>
      <c r="K66" s="638"/>
      <c r="L66" s="636"/>
      <c r="M66" s="637"/>
      <c r="N66" s="637"/>
      <c r="O66" s="638"/>
      <c r="P66" s="639"/>
      <c r="Q66" s="640"/>
      <c r="R66" s="640"/>
      <c r="S66" s="640"/>
      <c r="T66" s="640"/>
      <c r="U66" s="640"/>
      <c r="V66" s="640"/>
      <c r="W66" s="641"/>
      <c r="X66" s="662">
        <f>ROUNDDOWN(L66*P66*1.1,0)</f>
        <v>0</v>
      </c>
      <c r="Y66" s="663"/>
      <c r="Z66" s="663"/>
      <c r="AA66" s="663"/>
      <c r="AB66" s="663"/>
      <c r="AC66" s="663"/>
      <c r="AD66" s="663"/>
      <c r="AE66" s="664"/>
      <c r="AF66" s="728">
        <f>ROUNDDOWN(L66*P66,0)</f>
        <v>0</v>
      </c>
      <c r="AG66" s="729"/>
      <c r="AH66" s="729"/>
      <c r="AI66" s="729"/>
      <c r="AJ66" s="729"/>
      <c r="AK66" s="729"/>
      <c r="AL66" s="729"/>
      <c r="AM66" s="730"/>
      <c r="AN66" s="661"/>
      <c r="AO66" s="661"/>
      <c r="AP66" s="661"/>
      <c r="AQ66" s="661"/>
      <c r="AR66" s="661"/>
      <c r="AS66" s="661"/>
      <c r="AT66" s="661"/>
      <c r="AU66" s="661"/>
      <c r="AV66" s="661"/>
      <c r="AW66" s="661"/>
      <c r="AX66" s="636"/>
      <c r="AY66" s="637"/>
      <c r="AZ66" s="637"/>
      <c r="BA66" s="637"/>
      <c r="BB66" s="637"/>
      <c r="BC66" s="637"/>
      <c r="BD66" s="638"/>
    </row>
    <row r="67" spans="1:57" ht="37.5" customHeight="1" x14ac:dyDescent="0.2">
      <c r="B67" s="636"/>
      <c r="C67" s="637"/>
      <c r="D67" s="637"/>
      <c r="E67" s="637"/>
      <c r="F67" s="637"/>
      <c r="G67" s="637"/>
      <c r="H67" s="637"/>
      <c r="I67" s="637"/>
      <c r="J67" s="637"/>
      <c r="K67" s="638"/>
      <c r="L67" s="636"/>
      <c r="M67" s="637"/>
      <c r="N67" s="637"/>
      <c r="O67" s="638"/>
      <c r="P67" s="639"/>
      <c r="Q67" s="640"/>
      <c r="R67" s="640"/>
      <c r="S67" s="640"/>
      <c r="T67" s="640"/>
      <c r="U67" s="640"/>
      <c r="V67" s="640"/>
      <c r="W67" s="641"/>
      <c r="X67" s="662">
        <f>ROUNDDOWN(L67*P67*1.1,0)</f>
        <v>0</v>
      </c>
      <c r="Y67" s="663"/>
      <c r="Z67" s="663"/>
      <c r="AA67" s="663"/>
      <c r="AB67" s="663"/>
      <c r="AC67" s="663"/>
      <c r="AD67" s="663"/>
      <c r="AE67" s="664"/>
      <c r="AF67" s="728">
        <f>ROUNDDOWN(L67*P67,0)</f>
        <v>0</v>
      </c>
      <c r="AG67" s="729"/>
      <c r="AH67" s="729"/>
      <c r="AI67" s="729"/>
      <c r="AJ67" s="729"/>
      <c r="AK67" s="729"/>
      <c r="AL67" s="729"/>
      <c r="AM67" s="730"/>
      <c r="AN67" s="661"/>
      <c r="AO67" s="661"/>
      <c r="AP67" s="661"/>
      <c r="AQ67" s="661"/>
      <c r="AR67" s="661"/>
      <c r="AS67" s="661"/>
      <c r="AT67" s="661"/>
      <c r="AU67" s="661"/>
      <c r="AV67" s="661"/>
      <c r="AW67" s="661"/>
      <c r="AX67" s="636"/>
      <c r="AY67" s="637"/>
      <c r="AZ67" s="637"/>
      <c r="BA67" s="637"/>
      <c r="BB67" s="637"/>
      <c r="BC67" s="637"/>
      <c r="BD67" s="638"/>
    </row>
    <row r="68" spans="1:57" ht="37.5" customHeight="1" x14ac:dyDescent="0.2">
      <c r="B68" s="636"/>
      <c r="C68" s="637"/>
      <c r="D68" s="637"/>
      <c r="E68" s="637"/>
      <c r="F68" s="637"/>
      <c r="G68" s="637"/>
      <c r="H68" s="637"/>
      <c r="I68" s="637"/>
      <c r="J68" s="637"/>
      <c r="K68" s="638"/>
      <c r="L68" s="636"/>
      <c r="M68" s="637"/>
      <c r="N68" s="637"/>
      <c r="O68" s="638"/>
      <c r="P68" s="639"/>
      <c r="Q68" s="640"/>
      <c r="R68" s="640"/>
      <c r="S68" s="640"/>
      <c r="T68" s="640"/>
      <c r="U68" s="640"/>
      <c r="V68" s="640"/>
      <c r="W68" s="641"/>
      <c r="X68" s="662">
        <f>ROUNDDOWN(L68*P68*1.1,0)</f>
        <v>0</v>
      </c>
      <c r="Y68" s="663"/>
      <c r="Z68" s="663"/>
      <c r="AA68" s="663"/>
      <c r="AB68" s="663"/>
      <c r="AC68" s="663"/>
      <c r="AD68" s="663"/>
      <c r="AE68" s="664"/>
      <c r="AF68" s="728">
        <f>ROUNDDOWN(L68*P68,0)</f>
        <v>0</v>
      </c>
      <c r="AG68" s="729"/>
      <c r="AH68" s="729"/>
      <c r="AI68" s="729"/>
      <c r="AJ68" s="729"/>
      <c r="AK68" s="729"/>
      <c r="AL68" s="729"/>
      <c r="AM68" s="730"/>
      <c r="AN68" s="661"/>
      <c r="AO68" s="661"/>
      <c r="AP68" s="661"/>
      <c r="AQ68" s="661"/>
      <c r="AR68" s="661"/>
      <c r="AS68" s="661"/>
      <c r="AT68" s="661"/>
      <c r="AU68" s="661"/>
      <c r="AV68" s="661"/>
      <c r="AW68" s="661"/>
      <c r="AX68" s="636"/>
      <c r="AY68" s="637"/>
      <c r="AZ68" s="637"/>
      <c r="BA68" s="637"/>
      <c r="BB68" s="637"/>
      <c r="BC68" s="637"/>
      <c r="BD68" s="638"/>
    </row>
    <row r="69" spans="1:57" ht="37.5" customHeight="1" x14ac:dyDescent="0.2">
      <c r="B69" s="636"/>
      <c r="C69" s="637"/>
      <c r="D69" s="637"/>
      <c r="E69" s="637"/>
      <c r="F69" s="637"/>
      <c r="G69" s="637"/>
      <c r="H69" s="637"/>
      <c r="I69" s="637"/>
      <c r="J69" s="637"/>
      <c r="K69" s="638"/>
      <c r="L69" s="636"/>
      <c r="M69" s="637"/>
      <c r="N69" s="637"/>
      <c r="O69" s="638"/>
      <c r="P69" s="639"/>
      <c r="Q69" s="640"/>
      <c r="R69" s="640"/>
      <c r="S69" s="640"/>
      <c r="T69" s="640"/>
      <c r="U69" s="640"/>
      <c r="V69" s="640"/>
      <c r="W69" s="641"/>
      <c r="X69" s="662">
        <f>ROUNDDOWN(L69*P69*1.1,0)</f>
        <v>0</v>
      </c>
      <c r="Y69" s="663"/>
      <c r="Z69" s="663"/>
      <c r="AA69" s="663"/>
      <c r="AB69" s="663"/>
      <c r="AC69" s="663"/>
      <c r="AD69" s="663"/>
      <c r="AE69" s="664"/>
      <c r="AF69" s="728">
        <f>ROUNDDOWN(L69*P69,0)</f>
        <v>0</v>
      </c>
      <c r="AG69" s="729"/>
      <c r="AH69" s="729"/>
      <c r="AI69" s="729"/>
      <c r="AJ69" s="729"/>
      <c r="AK69" s="729"/>
      <c r="AL69" s="729"/>
      <c r="AM69" s="730"/>
      <c r="AN69" s="661"/>
      <c r="AO69" s="661"/>
      <c r="AP69" s="661"/>
      <c r="AQ69" s="661"/>
      <c r="AR69" s="661"/>
      <c r="AS69" s="661"/>
      <c r="AT69" s="661"/>
      <c r="AU69" s="661"/>
      <c r="AV69" s="661"/>
      <c r="AW69" s="661"/>
      <c r="AX69" s="636"/>
      <c r="AY69" s="637"/>
      <c r="AZ69" s="637"/>
      <c r="BA69" s="637"/>
      <c r="BB69" s="637"/>
      <c r="BC69" s="637"/>
      <c r="BD69" s="638"/>
    </row>
    <row r="70" spans="1:57" ht="37.5" customHeight="1" x14ac:dyDescent="0.2">
      <c r="A70" s="16"/>
      <c r="B70" s="345" t="s">
        <v>30</v>
      </c>
      <c r="C70" s="714"/>
      <c r="D70" s="714"/>
      <c r="E70" s="714"/>
      <c r="F70" s="714"/>
      <c r="G70" s="714"/>
      <c r="H70" s="714"/>
      <c r="I70" s="714"/>
      <c r="J70" s="714"/>
      <c r="K70" s="714"/>
      <c r="L70" s="714"/>
      <c r="M70" s="714"/>
      <c r="N70" s="714"/>
      <c r="O70" s="714"/>
      <c r="P70" s="714"/>
      <c r="Q70" s="714"/>
      <c r="R70" s="714"/>
      <c r="S70" s="714"/>
      <c r="T70" s="714"/>
      <c r="U70" s="714"/>
      <c r="V70" s="714"/>
      <c r="W70" s="346"/>
      <c r="X70" s="728">
        <f>SUM(X65:AE69)</f>
        <v>0</v>
      </c>
      <c r="Y70" s="729"/>
      <c r="Z70" s="729"/>
      <c r="AA70" s="729"/>
      <c r="AB70" s="729"/>
      <c r="AC70" s="729"/>
      <c r="AD70" s="729"/>
      <c r="AE70" s="730"/>
      <c r="AF70" s="728">
        <f>SUM(AF65:AM69)</f>
        <v>0</v>
      </c>
      <c r="AG70" s="729"/>
      <c r="AH70" s="729"/>
      <c r="AI70" s="729"/>
      <c r="AJ70" s="729"/>
      <c r="AK70" s="729"/>
      <c r="AL70" s="729"/>
      <c r="AM70" s="730"/>
      <c r="AN70" s="735"/>
      <c r="AO70" s="735"/>
      <c r="AP70" s="735"/>
      <c r="AQ70" s="735"/>
      <c r="AR70" s="735"/>
      <c r="AS70" s="735"/>
      <c r="AT70" s="735"/>
      <c r="AU70" s="735"/>
      <c r="AV70" s="735"/>
      <c r="AW70" s="735"/>
      <c r="AX70" s="712"/>
      <c r="AY70" s="712"/>
      <c r="AZ70" s="712"/>
      <c r="BA70" s="712"/>
      <c r="BB70" s="712"/>
      <c r="BC70" s="712"/>
      <c r="BD70" s="712"/>
      <c r="BE70" s="16"/>
    </row>
    <row r="71" spans="1:57" ht="14.5" customHeight="1" x14ac:dyDescent="0.2">
      <c r="A71" s="16"/>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16"/>
    </row>
    <row r="72" spans="1:57" s="34" customFormat="1" ht="18" customHeight="1" x14ac:dyDescent="0.2">
      <c r="A72" s="750" t="s">
        <v>63</v>
      </c>
      <c r="B72" s="750"/>
      <c r="C72" s="750"/>
      <c r="D72" s="750"/>
      <c r="E72" s="750"/>
      <c r="F72" s="750"/>
      <c r="G72" s="750"/>
      <c r="H72" s="750"/>
      <c r="I72" s="750"/>
      <c r="J72" s="750"/>
      <c r="K72" s="750"/>
      <c r="L72" s="750"/>
      <c r="M72" s="750"/>
      <c r="N72" s="750"/>
      <c r="O72" s="750"/>
      <c r="P72" s="750"/>
      <c r="Q72" s="750"/>
      <c r="R72" s="750"/>
      <c r="S72" s="750"/>
      <c r="T72" s="750"/>
      <c r="U72" s="750"/>
      <c r="V72" s="750"/>
      <c r="W72" s="750"/>
      <c r="X72" s="750"/>
      <c r="Y72" s="750"/>
      <c r="Z72" s="750"/>
      <c r="AA72" s="750"/>
      <c r="AB72" s="750"/>
      <c r="AC72" s="750"/>
      <c r="AD72" s="750"/>
      <c r="AE72" s="750"/>
      <c r="AF72" s="750"/>
      <c r="AG72" s="750"/>
      <c r="AH72" s="750"/>
      <c r="AI72" s="750"/>
      <c r="AJ72" s="750"/>
      <c r="AK72" s="750"/>
      <c r="AL72" s="750"/>
      <c r="AM72" s="750"/>
      <c r="AN72" s="750"/>
      <c r="AO72" s="750"/>
      <c r="AP72" s="750"/>
      <c r="AQ72" s="750"/>
      <c r="AR72" s="750"/>
      <c r="AS72" s="750"/>
      <c r="AT72" s="750"/>
      <c r="AU72" s="750"/>
      <c r="AV72" s="750"/>
      <c r="AW72" s="750"/>
      <c r="AX72" s="750"/>
      <c r="AY72" s="750"/>
      <c r="AZ72" s="750"/>
      <c r="BA72" s="750"/>
      <c r="BB72" s="750"/>
      <c r="BC72" s="750"/>
      <c r="BD72" s="750"/>
      <c r="BE72" s="35"/>
    </row>
    <row r="73" spans="1:57" s="34" customFormat="1" ht="18" customHeight="1" x14ac:dyDescent="0.2">
      <c r="A73" s="35"/>
      <c r="B73" s="747" t="s">
        <v>273</v>
      </c>
      <c r="C73" s="747"/>
      <c r="D73" s="747"/>
      <c r="E73" s="747"/>
      <c r="F73" s="747"/>
      <c r="G73" s="747"/>
      <c r="H73" s="747"/>
      <c r="I73" s="747"/>
      <c r="J73" s="747"/>
      <c r="K73" s="747"/>
      <c r="L73" s="747"/>
      <c r="M73" s="747"/>
      <c r="N73" s="747"/>
      <c r="O73" s="747"/>
      <c r="P73" s="747"/>
      <c r="Q73" s="747"/>
      <c r="R73" s="747"/>
      <c r="S73" s="747"/>
      <c r="T73" s="747"/>
      <c r="U73" s="747"/>
      <c r="V73" s="747"/>
      <c r="W73" s="747"/>
      <c r="X73" s="747"/>
      <c r="Y73" s="747"/>
      <c r="Z73" s="747"/>
      <c r="AA73" s="747"/>
      <c r="AB73" s="747"/>
      <c r="AC73" s="747"/>
      <c r="AD73" s="747"/>
      <c r="AE73" s="747"/>
      <c r="AF73" s="747"/>
      <c r="AG73" s="747"/>
      <c r="AH73" s="747"/>
      <c r="AI73" s="747"/>
      <c r="AJ73" s="747"/>
      <c r="AK73" s="747"/>
      <c r="AL73" s="747"/>
      <c r="AM73" s="747"/>
      <c r="AN73" s="747"/>
      <c r="AO73" s="747"/>
      <c r="AP73" s="747"/>
      <c r="AQ73" s="747"/>
      <c r="AR73" s="747"/>
      <c r="AS73" s="747"/>
      <c r="AT73" s="747"/>
      <c r="AU73" s="747"/>
      <c r="AV73" s="747"/>
      <c r="AW73" s="747"/>
      <c r="AX73" s="747"/>
      <c r="AY73" s="747"/>
      <c r="AZ73" s="747"/>
      <c r="BA73" s="747"/>
      <c r="BB73" s="747"/>
      <c r="BC73" s="747"/>
      <c r="BD73" s="747"/>
      <c r="BE73" s="747"/>
    </row>
    <row r="74" spans="1:57" s="34" customFormat="1" ht="18" customHeight="1" x14ac:dyDescent="0.2">
      <c r="A74" s="35"/>
      <c r="B74" s="747" t="s">
        <v>272</v>
      </c>
      <c r="C74" s="747"/>
      <c r="D74" s="747"/>
      <c r="E74" s="747"/>
      <c r="F74" s="747"/>
      <c r="G74" s="747"/>
      <c r="H74" s="747"/>
      <c r="I74" s="747"/>
      <c r="J74" s="747"/>
      <c r="K74" s="747"/>
      <c r="L74" s="747"/>
      <c r="M74" s="747"/>
      <c r="N74" s="747"/>
      <c r="O74" s="747"/>
      <c r="P74" s="747"/>
      <c r="Q74" s="747"/>
      <c r="R74" s="747"/>
      <c r="S74" s="747"/>
      <c r="T74" s="747"/>
      <c r="U74" s="747"/>
      <c r="V74" s="747"/>
      <c r="W74" s="747"/>
      <c r="X74" s="747"/>
      <c r="Y74" s="747"/>
      <c r="Z74" s="747"/>
      <c r="AA74" s="747"/>
      <c r="AB74" s="747"/>
      <c r="AC74" s="747"/>
      <c r="AD74" s="747"/>
      <c r="AE74" s="747"/>
      <c r="AF74" s="747"/>
      <c r="AG74" s="747"/>
      <c r="AH74" s="747"/>
      <c r="AI74" s="747"/>
      <c r="AJ74" s="747"/>
      <c r="AK74" s="747"/>
      <c r="AL74" s="747"/>
      <c r="AM74" s="747"/>
      <c r="AN74" s="747"/>
      <c r="AO74" s="747"/>
      <c r="AP74" s="747"/>
      <c r="AQ74" s="747"/>
      <c r="AR74" s="747"/>
      <c r="AS74" s="747"/>
      <c r="AT74" s="747"/>
      <c r="AU74" s="747"/>
      <c r="AV74" s="747"/>
      <c r="AW74" s="747"/>
      <c r="AX74" s="747"/>
      <c r="AY74" s="747"/>
      <c r="AZ74" s="747"/>
      <c r="BA74" s="747"/>
      <c r="BB74" s="747"/>
      <c r="BC74" s="747"/>
      <c r="BD74" s="747"/>
      <c r="BE74" s="747"/>
    </row>
    <row r="75" spans="1:57" s="34" customFormat="1" ht="41.15" customHeight="1" x14ac:dyDescent="0.2">
      <c r="A75" s="35"/>
      <c r="B75" s="754" t="s">
        <v>327</v>
      </c>
      <c r="C75" s="747"/>
      <c r="D75" s="747"/>
      <c r="E75" s="747"/>
      <c r="F75" s="747"/>
      <c r="G75" s="747"/>
      <c r="H75" s="747"/>
      <c r="I75" s="747"/>
      <c r="J75" s="747"/>
      <c r="K75" s="747"/>
      <c r="L75" s="747"/>
      <c r="M75" s="747"/>
      <c r="N75" s="747"/>
      <c r="O75" s="747"/>
      <c r="P75" s="747"/>
      <c r="Q75" s="747"/>
      <c r="R75" s="747"/>
      <c r="S75" s="747"/>
      <c r="T75" s="747"/>
      <c r="U75" s="747"/>
      <c r="V75" s="747"/>
      <c r="W75" s="747"/>
      <c r="X75" s="747"/>
      <c r="Y75" s="747"/>
      <c r="Z75" s="747"/>
      <c r="AA75" s="747"/>
      <c r="AB75" s="747"/>
      <c r="AC75" s="747"/>
      <c r="AD75" s="747"/>
      <c r="AE75" s="747"/>
      <c r="AF75" s="747"/>
      <c r="AG75" s="747"/>
      <c r="AH75" s="747"/>
      <c r="AI75" s="747"/>
      <c r="AJ75" s="747"/>
      <c r="AK75" s="747"/>
      <c r="AL75" s="747"/>
      <c r="AM75" s="747"/>
      <c r="AN75" s="747"/>
      <c r="AO75" s="747"/>
      <c r="AP75" s="747"/>
      <c r="AQ75" s="747"/>
      <c r="AR75" s="747"/>
      <c r="AS75" s="747"/>
      <c r="AT75" s="747"/>
      <c r="AU75" s="747"/>
      <c r="AV75" s="747"/>
      <c r="AW75" s="747"/>
      <c r="AX75" s="747"/>
      <c r="AY75" s="747"/>
      <c r="AZ75" s="747"/>
      <c r="BA75" s="747"/>
      <c r="BB75" s="747"/>
      <c r="BC75" s="747"/>
      <c r="BD75" s="747"/>
      <c r="BE75" s="747"/>
    </row>
    <row r="76" spans="1:57" ht="21.75" customHeight="1" x14ac:dyDescent="0.2">
      <c r="A76" s="16"/>
      <c r="B76" s="711" t="s">
        <v>271</v>
      </c>
      <c r="C76" s="711"/>
      <c r="D76" s="711"/>
      <c r="E76" s="711"/>
      <c r="F76" s="711"/>
      <c r="G76" s="711"/>
      <c r="H76" s="711"/>
      <c r="I76" s="711"/>
      <c r="J76" s="711"/>
      <c r="K76" s="711"/>
      <c r="L76" s="711"/>
      <c r="M76" s="711"/>
      <c r="N76" s="711"/>
      <c r="O76" s="711"/>
      <c r="P76" s="711"/>
      <c r="Q76" s="711"/>
      <c r="R76" s="711"/>
      <c r="S76" s="711"/>
      <c r="T76" s="711"/>
      <c r="U76" s="711"/>
      <c r="V76" s="711"/>
      <c r="W76" s="711"/>
      <c r="X76" s="711"/>
      <c r="Y76" s="711"/>
      <c r="Z76" s="711"/>
      <c r="AA76" s="711"/>
      <c r="AB76" s="711"/>
      <c r="AC76" s="711"/>
      <c r="AD76" s="711"/>
      <c r="AE76" s="711"/>
      <c r="AF76" s="711"/>
      <c r="AG76" s="711"/>
      <c r="AH76" s="711"/>
      <c r="AI76" s="711"/>
      <c r="AJ76" s="711"/>
      <c r="AK76" s="711"/>
      <c r="AL76" s="711"/>
      <c r="AM76" s="711"/>
      <c r="AN76" s="711"/>
      <c r="AO76" s="711"/>
      <c r="AP76" s="711"/>
      <c r="AQ76" s="711"/>
      <c r="AR76" s="711"/>
      <c r="AS76" s="711"/>
      <c r="AT76" s="711"/>
      <c r="AU76" s="711"/>
      <c r="AV76" s="711"/>
      <c r="AW76" s="711"/>
      <c r="AX76" s="711"/>
      <c r="AY76" s="711"/>
      <c r="AZ76" s="711"/>
      <c r="BA76" s="711"/>
      <c r="BB76" s="711"/>
      <c r="BC76" s="711"/>
      <c r="BD76" s="711"/>
      <c r="BE76" s="711"/>
    </row>
    <row r="77" spans="1:57" s="34" customFormat="1" ht="18" customHeight="1" x14ac:dyDescent="0.2">
      <c r="A77" s="35"/>
      <c r="B77" s="38"/>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6"/>
      <c r="BD77" s="37" t="s">
        <v>26</v>
      </c>
      <c r="BE77" s="35"/>
    </row>
    <row r="78" spans="1:57" s="34" customFormat="1" ht="37.5" customHeight="1" x14ac:dyDescent="0.2">
      <c r="A78" s="35"/>
      <c r="B78" s="655" t="s">
        <v>2</v>
      </c>
      <c r="C78" s="656"/>
      <c r="D78" s="656"/>
      <c r="E78" s="656"/>
      <c r="F78" s="656"/>
      <c r="G78" s="656"/>
      <c r="H78" s="656"/>
      <c r="I78" s="656"/>
      <c r="J78" s="656"/>
      <c r="K78" s="656"/>
      <c r="L78" s="656"/>
      <c r="M78" s="656"/>
      <c r="N78" s="656"/>
      <c r="O78" s="656"/>
      <c r="P78" s="656"/>
      <c r="Q78" s="656"/>
      <c r="R78" s="656"/>
      <c r="S78" s="656"/>
      <c r="T78" s="656"/>
      <c r="U78" s="657"/>
      <c r="V78" s="655" t="s">
        <v>38</v>
      </c>
      <c r="W78" s="656"/>
      <c r="X78" s="656"/>
      <c r="Y78" s="657"/>
      <c r="Z78" s="755" t="s">
        <v>48</v>
      </c>
      <c r="AA78" s="756"/>
      <c r="AB78" s="756"/>
      <c r="AC78" s="756"/>
      <c r="AD78" s="756"/>
      <c r="AE78" s="756"/>
      <c r="AF78" s="756"/>
      <c r="AG78" s="757"/>
      <c r="AH78" s="761" t="s">
        <v>3</v>
      </c>
      <c r="AI78" s="762"/>
      <c r="AJ78" s="762"/>
      <c r="AK78" s="762"/>
      <c r="AL78" s="762"/>
      <c r="AM78" s="762"/>
      <c r="AN78" s="762"/>
      <c r="AO78" s="762"/>
      <c r="AP78" s="762"/>
      <c r="AQ78" s="762"/>
      <c r="AR78" s="762"/>
      <c r="AS78" s="762"/>
      <c r="AT78" s="762"/>
      <c r="AU78" s="762"/>
      <c r="AV78" s="762"/>
      <c r="AW78" s="763"/>
      <c r="AX78" s="655" t="s">
        <v>31</v>
      </c>
      <c r="AY78" s="656"/>
      <c r="AZ78" s="656"/>
      <c r="BA78" s="656"/>
      <c r="BB78" s="656"/>
      <c r="BC78" s="656"/>
      <c r="BD78" s="657"/>
      <c r="BE78" s="35"/>
    </row>
    <row r="79" spans="1:57" s="34" customFormat="1" ht="37.5" customHeight="1" x14ac:dyDescent="0.2">
      <c r="A79" s="35"/>
      <c r="B79" s="658"/>
      <c r="C79" s="659"/>
      <c r="D79" s="659"/>
      <c r="E79" s="659"/>
      <c r="F79" s="659"/>
      <c r="G79" s="659"/>
      <c r="H79" s="659"/>
      <c r="I79" s="659"/>
      <c r="J79" s="659"/>
      <c r="K79" s="659"/>
      <c r="L79" s="659"/>
      <c r="M79" s="659"/>
      <c r="N79" s="659"/>
      <c r="O79" s="659"/>
      <c r="P79" s="659"/>
      <c r="Q79" s="659"/>
      <c r="R79" s="659"/>
      <c r="S79" s="659"/>
      <c r="T79" s="659"/>
      <c r="U79" s="660"/>
      <c r="V79" s="658"/>
      <c r="W79" s="659"/>
      <c r="X79" s="659"/>
      <c r="Y79" s="660"/>
      <c r="Z79" s="758"/>
      <c r="AA79" s="759"/>
      <c r="AB79" s="759"/>
      <c r="AC79" s="759"/>
      <c r="AD79" s="759"/>
      <c r="AE79" s="759"/>
      <c r="AF79" s="759"/>
      <c r="AG79" s="760"/>
      <c r="AH79" s="734" t="s">
        <v>22</v>
      </c>
      <c r="AI79" s="734"/>
      <c r="AJ79" s="734"/>
      <c r="AK79" s="734"/>
      <c r="AL79" s="734"/>
      <c r="AM79" s="734"/>
      <c r="AN79" s="734"/>
      <c r="AO79" s="734"/>
      <c r="AP79" s="764" t="s">
        <v>45</v>
      </c>
      <c r="AQ79" s="734"/>
      <c r="AR79" s="734"/>
      <c r="AS79" s="734"/>
      <c r="AT79" s="734"/>
      <c r="AU79" s="734"/>
      <c r="AV79" s="734"/>
      <c r="AW79" s="734"/>
      <c r="AX79" s="658"/>
      <c r="AY79" s="659"/>
      <c r="AZ79" s="659"/>
      <c r="BA79" s="659"/>
      <c r="BB79" s="659"/>
      <c r="BC79" s="659"/>
      <c r="BD79" s="660"/>
      <c r="BE79" s="35"/>
    </row>
    <row r="80" spans="1:57" s="34" customFormat="1" ht="37.5" customHeight="1" x14ac:dyDescent="0.2">
      <c r="B80" s="650"/>
      <c r="C80" s="651"/>
      <c r="D80" s="651"/>
      <c r="E80" s="651"/>
      <c r="F80" s="651"/>
      <c r="G80" s="651"/>
      <c r="H80" s="651"/>
      <c r="I80" s="651"/>
      <c r="J80" s="651"/>
      <c r="K80" s="651"/>
      <c r="L80" s="651"/>
      <c r="M80" s="651"/>
      <c r="N80" s="651"/>
      <c r="O80" s="651"/>
      <c r="P80" s="651"/>
      <c r="Q80" s="651"/>
      <c r="R80" s="651"/>
      <c r="S80" s="651"/>
      <c r="T80" s="651"/>
      <c r="U80" s="652"/>
      <c r="V80" s="653"/>
      <c r="W80" s="653"/>
      <c r="X80" s="653"/>
      <c r="Y80" s="653"/>
      <c r="Z80" s="654"/>
      <c r="AA80" s="654"/>
      <c r="AB80" s="654"/>
      <c r="AC80" s="654"/>
      <c r="AD80" s="654"/>
      <c r="AE80" s="654"/>
      <c r="AF80" s="654"/>
      <c r="AG80" s="654"/>
      <c r="AH80" s="662">
        <f>ROUNDDOWN(V80*Z80*1.1,0)</f>
        <v>0</v>
      </c>
      <c r="AI80" s="663"/>
      <c r="AJ80" s="663"/>
      <c r="AK80" s="663"/>
      <c r="AL80" s="663"/>
      <c r="AM80" s="663"/>
      <c r="AN80" s="663"/>
      <c r="AO80" s="664"/>
      <c r="AP80" s="642">
        <f>ROUNDDOWN(V80*Z80,0)</f>
        <v>0</v>
      </c>
      <c r="AQ80" s="643"/>
      <c r="AR80" s="643"/>
      <c r="AS80" s="643"/>
      <c r="AT80" s="643"/>
      <c r="AU80" s="643"/>
      <c r="AV80" s="643"/>
      <c r="AW80" s="644"/>
      <c r="AX80" s="650"/>
      <c r="AY80" s="651"/>
      <c r="AZ80" s="651"/>
      <c r="BA80" s="651"/>
      <c r="BB80" s="651"/>
      <c r="BC80" s="651"/>
      <c r="BD80" s="652"/>
    </row>
    <row r="81" spans="1:57" s="34" customFormat="1" ht="37.5" customHeight="1" x14ac:dyDescent="0.2">
      <c r="B81" s="650"/>
      <c r="C81" s="651"/>
      <c r="D81" s="651"/>
      <c r="E81" s="651"/>
      <c r="F81" s="651"/>
      <c r="G81" s="651"/>
      <c r="H81" s="651"/>
      <c r="I81" s="651"/>
      <c r="J81" s="651"/>
      <c r="K81" s="651"/>
      <c r="L81" s="651"/>
      <c r="M81" s="651"/>
      <c r="N81" s="651"/>
      <c r="O81" s="651"/>
      <c r="P81" s="651"/>
      <c r="Q81" s="651"/>
      <c r="R81" s="651"/>
      <c r="S81" s="651"/>
      <c r="T81" s="651"/>
      <c r="U81" s="652"/>
      <c r="V81" s="653"/>
      <c r="W81" s="653"/>
      <c r="X81" s="653"/>
      <c r="Y81" s="653"/>
      <c r="Z81" s="654"/>
      <c r="AA81" s="654"/>
      <c r="AB81" s="654"/>
      <c r="AC81" s="654"/>
      <c r="AD81" s="654"/>
      <c r="AE81" s="654"/>
      <c r="AF81" s="654"/>
      <c r="AG81" s="654"/>
      <c r="AH81" s="662">
        <f>ROUNDDOWN(V81*Z81*1.1,0)</f>
        <v>0</v>
      </c>
      <c r="AI81" s="663"/>
      <c r="AJ81" s="663"/>
      <c r="AK81" s="663"/>
      <c r="AL81" s="663"/>
      <c r="AM81" s="663"/>
      <c r="AN81" s="663"/>
      <c r="AO81" s="664"/>
      <c r="AP81" s="642">
        <f>ROUNDDOWN(V81*Z81,0)</f>
        <v>0</v>
      </c>
      <c r="AQ81" s="643"/>
      <c r="AR81" s="643"/>
      <c r="AS81" s="643"/>
      <c r="AT81" s="643"/>
      <c r="AU81" s="643"/>
      <c r="AV81" s="643"/>
      <c r="AW81" s="644"/>
      <c r="AX81" s="650"/>
      <c r="AY81" s="651"/>
      <c r="AZ81" s="651"/>
      <c r="BA81" s="651"/>
      <c r="BB81" s="651"/>
      <c r="BC81" s="651"/>
      <c r="BD81" s="652"/>
    </row>
    <row r="82" spans="1:57" s="34" customFormat="1" ht="37.5" customHeight="1" x14ac:dyDescent="0.2">
      <c r="B82" s="650"/>
      <c r="C82" s="651"/>
      <c r="D82" s="651"/>
      <c r="E82" s="651"/>
      <c r="F82" s="651"/>
      <c r="G82" s="651"/>
      <c r="H82" s="651"/>
      <c r="I82" s="651"/>
      <c r="J82" s="651"/>
      <c r="K82" s="651"/>
      <c r="L82" s="651"/>
      <c r="M82" s="651"/>
      <c r="N82" s="651"/>
      <c r="O82" s="651"/>
      <c r="P82" s="651"/>
      <c r="Q82" s="651"/>
      <c r="R82" s="651"/>
      <c r="S82" s="651"/>
      <c r="T82" s="651"/>
      <c r="U82" s="652"/>
      <c r="V82" s="653"/>
      <c r="W82" s="653"/>
      <c r="X82" s="653"/>
      <c r="Y82" s="653"/>
      <c r="Z82" s="654"/>
      <c r="AA82" s="654"/>
      <c r="AB82" s="654"/>
      <c r="AC82" s="654"/>
      <c r="AD82" s="654"/>
      <c r="AE82" s="654"/>
      <c r="AF82" s="654"/>
      <c r="AG82" s="654"/>
      <c r="AH82" s="662">
        <f>ROUNDDOWN(V82*Z82*1.1,0)</f>
        <v>0</v>
      </c>
      <c r="AI82" s="663"/>
      <c r="AJ82" s="663"/>
      <c r="AK82" s="663"/>
      <c r="AL82" s="663"/>
      <c r="AM82" s="663"/>
      <c r="AN82" s="663"/>
      <c r="AO82" s="664"/>
      <c r="AP82" s="642">
        <f>ROUNDDOWN(V82*Z82,0)</f>
        <v>0</v>
      </c>
      <c r="AQ82" s="643"/>
      <c r="AR82" s="643"/>
      <c r="AS82" s="643"/>
      <c r="AT82" s="643"/>
      <c r="AU82" s="643"/>
      <c r="AV82" s="643"/>
      <c r="AW82" s="644"/>
      <c r="AX82" s="650"/>
      <c r="AY82" s="651"/>
      <c r="AZ82" s="651"/>
      <c r="BA82" s="651"/>
      <c r="BB82" s="651"/>
      <c r="BC82" s="651"/>
      <c r="BD82" s="652"/>
    </row>
    <row r="83" spans="1:57" s="34" customFormat="1" ht="37.5" customHeight="1" x14ac:dyDescent="0.2">
      <c r="B83" s="650"/>
      <c r="C83" s="651"/>
      <c r="D83" s="651"/>
      <c r="E83" s="651"/>
      <c r="F83" s="651"/>
      <c r="G83" s="651"/>
      <c r="H83" s="651"/>
      <c r="I83" s="651"/>
      <c r="J83" s="651"/>
      <c r="K83" s="651"/>
      <c r="L83" s="651"/>
      <c r="M83" s="651"/>
      <c r="N83" s="651"/>
      <c r="O83" s="651"/>
      <c r="P83" s="651"/>
      <c r="Q83" s="651"/>
      <c r="R83" s="651"/>
      <c r="S83" s="651"/>
      <c r="T83" s="651"/>
      <c r="U83" s="652"/>
      <c r="V83" s="653"/>
      <c r="W83" s="653"/>
      <c r="X83" s="653"/>
      <c r="Y83" s="653"/>
      <c r="Z83" s="654"/>
      <c r="AA83" s="654"/>
      <c r="AB83" s="654"/>
      <c r="AC83" s="654"/>
      <c r="AD83" s="654"/>
      <c r="AE83" s="654"/>
      <c r="AF83" s="654"/>
      <c r="AG83" s="654"/>
      <c r="AH83" s="662">
        <f>ROUNDDOWN(V83*Z83*1.1,0)</f>
        <v>0</v>
      </c>
      <c r="AI83" s="663"/>
      <c r="AJ83" s="663"/>
      <c r="AK83" s="663"/>
      <c r="AL83" s="663"/>
      <c r="AM83" s="663"/>
      <c r="AN83" s="663"/>
      <c r="AO83" s="664"/>
      <c r="AP83" s="642">
        <f>ROUNDDOWN(V83*Z83,0)</f>
        <v>0</v>
      </c>
      <c r="AQ83" s="643"/>
      <c r="AR83" s="643"/>
      <c r="AS83" s="643"/>
      <c r="AT83" s="643"/>
      <c r="AU83" s="643"/>
      <c r="AV83" s="643"/>
      <c r="AW83" s="644"/>
      <c r="AX83" s="650"/>
      <c r="AY83" s="651"/>
      <c r="AZ83" s="651"/>
      <c r="BA83" s="651"/>
      <c r="BB83" s="651"/>
      <c r="BC83" s="651"/>
      <c r="BD83" s="652"/>
    </row>
    <row r="84" spans="1:57" s="34" customFormat="1" ht="37.5" customHeight="1" x14ac:dyDescent="0.2">
      <c r="B84" s="650"/>
      <c r="C84" s="651"/>
      <c r="D84" s="651"/>
      <c r="E84" s="651"/>
      <c r="F84" s="651"/>
      <c r="G84" s="651"/>
      <c r="H84" s="651"/>
      <c r="I84" s="651"/>
      <c r="J84" s="651"/>
      <c r="K84" s="651"/>
      <c r="L84" s="651"/>
      <c r="M84" s="651"/>
      <c r="N84" s="651"/>
      <c r="O84" s="651"/>
      <c r="P84" s="651"/>
      <c r="Q84" s="651"/>
      <c r="R84" s="651"/>
      <c r="S84" s="651"/>
      <c r="T84" s="651"/>
      <c r="U84" s="652"/>
      <c r="V84" s="653"/>
      <c r="W84" s="653"/>
      <c r="X84" s="653"/>
      <c r="Y84" s="653"/>
      <c r="Z84" s="654"/>
      <c r="AA84" s="654"/>
      <c r="AB84" s="654"/>
      <c r="AC84" s="654"/>
      <c r="AD84" s="654"/>
      <c r="AE84" s="654"/>
      <c r="AF84" s="654"/>
      <c r="AG84" s="654"/>
      <c r="AH84" s="662">
        <f>ROUNDDOWN(V84*Z84*1.1,0)</f>
        <v>0</v>
      </c>
      <c r="AI84" s="663"/>
      <c r="AJ84" s="663"/>
      <c r="AK84" s="663"/>
      <c r="AL84" s="663"/>
      <c r="AM84" s="663"/>
      <c r="AN84" s="663"/>
      <c r="AO84" s="664"/>
      <c r="AP84" s="642">
        <f>ROUNDDOWN(V84*Z84,0)</f>
        <v>0</v>
      </c>
      <c r="AQ84" s="643"/>
      <c r="AR84" s="643"/>
      <c r="AS84" s="643"/>
      <c r="AT84" s="643"/>
      <c r="AU84" s="643"/>
      <c r="AV84" s="643"/>
      <c r="AW84" s="644"/>
      <c r="AX84" s="650"/>
      <c r="AY84" s="651"/>
      <c r="AZ84" s="651"/>
      <c r="BA84" s="651"/>
      <c r="BB84" s="651"/>
      <c r="BC84" s="651"/>
      <c r="BD84" s="652"/>
    </row>
    <row r="85" spans="1:57" s="34" customFormat="1" ht="37.5" customHeight="1" x14ac:dyDescent="0.2">
      <c r="A85" s="35"/>
      <c r="B85" s="645" t="s">
        <v>30</v>
      </c>
      <c r="C85" s="646"/>
      <c r="D85" s="646"/>
      <c r="E85" s="646"/>
      <c r="F85" s="646"/>
      <c r="G85" s="646"/>
      <c r="H85" s="646"/>
      <c r="I85" s="646"/>
      <c r="J85" s="646"/>
      <c r="K85" s="646"/>
      <c r="L85" s="646"/>
      <c r="M85" s="646"/>
      <c r="N85" s="646"/>
      <c r="O85" s="646"/>
      <c r="P85" s="646"/>
      <c r="Q85" s="646"/>
      <c r="R85" s="646"/>
      <c r="S85" s="646"/>
      <c r="T85" s="646"/>
      <c r="U85" s="646"/>
      <c r="V85" s="646"/>
      <c r="W85" s="646"/>
      <c r="X85" s="646"/>
      <c r="Y85" s="646"/>
      <c r="Z85" s="646"/>
      <c r="AA85" s="646"/>
      <c r="AB85" s="646"/>
      <c r="AC85" s="646"/>
      <c r="AD85" s="646"/>
      <c r="AE85" s="646"/>
      <c r="AF85" s="646"/>
      <c r="AG85" s="647"/>
      <c r="AH85" s="648">
        <f>SUM(AH80:AO84)</f>
        <v>0</v>
      </c>
      <c r="AI85" s="648"/>
      <c r="AJ85" s="648"/>
      <c r="AK85" s="648"/>
      <c r="AL85" s="648"/>
      <c r="AM85" s="648"/>
      <c r="AN85" s="648"/>
      <c r="AO85" s="648"/>
      <c r="AP85" s="642">
        <f>SUM(AP80:AW84)</f>
        <v>0</v>
      </c>
      <c r="AQ85" s="643"/>
      <c r="AR85" s="643"/>
      <c r="AS85" s="643"/>
      <c r="AT85" s="643"/>
      <c r="AU85" s="643"/>
      <c r="AV85" s="643"/>
      <c r="AW85" s="644"/>
      <c r="AX85" s="649"/>
      <c r="AY85" s="649"/>
      <c r="AZ85" s="649"/>
      <c r="BA85" s="649"/>
      <c r="BB85" s="649"/>
      <c r="BC85" s="649"/>
      <c r="BD85" s="649"/>
      <c r="BE85" s="35"/>
    </row>
    <row r="86" spans="1:57" s="34" customFormat="1" ht="5.15" customHeight="1" x14ac:dyDescent="0.2">
      <c r="A86" s="35"/>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c r="AX86" s="36"/>
      <c r="AY86" s="36"/>
      <c r="AZ86" s="36"/>
      <c r="BA86" s="36"/>
      <c r="BB86" s="36"/>
      <c r="BC86" s="36"/>
      <c r="BD86" s="36"/>
      <c r="BE86" s="35"/>
    </row>
    <row r="87" spans="1:57" ht="18" customHeight="1" x14ac:dyDescent="0.2">
      <c r="A87" s="604" t="s">
        <v>55</v>
      </c>
      <c r="B87" s="604"/>
      <c r="C87" s="604"/>
      <c r="D87" s="604"/>
      <c r="E87" s="604"/>
      <c r="F87" s="604"/>
      <c r="G87" s="604"/>
      <c r="H87" s="604"/>
      <c r="I87" s="604"/>
      <c r="J87" s="604"/>
      <c r="K87" s="604"/>
      <c r="L87" s="604"/>
      <c r="M87" s="604"/>
      <c r="N87" s="604"/>
      <c r="O87" s="604"/>
      <c r="P87" s="604"/>
      <c r="Q87" s="604"/>
      <c r="R87" s="604"/>
      <c r="S87" s="604"/>
      <c r="T87" s="604"/>
      <c r="U87" s="604"/>
      <c r="V87" s="604"/>
      <c r="W87" s="604"/>
      <c r="X87" s="604"/>
      <c r="Y87" s="604"/>
      <c r="Z87" s="604"/>
      <c r="AA87" s="604"/>
      <c r="AB87" s="604"/>
      <c r="AC87" s="604"/>
      <c r="AD87" s="604"/>
      <c r="AE87" s="604"/>
      <c r="AF87" s="604"/>
      <c r="AG87" s="604"/>
      <c r="AH87" s="604"/>
      <c r="AI87" s="604"/>
      <c r="AJ87" s="604"/>
      <c r="AK87" s="604"/>
      <c r="AL87" s="604"/>
      <c r="AM87" s="604"/>
      <c r="AN87" s="604"/>
      <c r="AO87" s="604"/>
      <c r="AP87" s="604"/>
      <c r="AQ87" s="604"/>
      <c r="AR87" s="604"/>
      <c r="AS87" s="604"/>
      <c r="AT87" s="604"/>
      <c r="AU87" s="604"/>
      <c r="AV87" s="604"/>
      <c r="AW87" s="604"/>
      <c r="AX87" s="604"/>
      <c r="AY87" s="604"/>
      <c r="AZ87" s="604"/>
      <c r="BA87" s="604"/>
      <c r="BB87" s="604"/>
      <c r="BC87" s="604"/>
      <c r="BD87" s="604"/>
      <c r="BE87" s="16"/>
    </row>
    <row r="88" spans="1:57" ht="18" customHeight="1" x14ac:dyDescent="0.2">
      <c r="A88" s="605" t="s">
        <v>54</v>
      </c>
      <c r="B88" s="605"/>
      <c r="C88" s="605"/>
      <c r="D88" s="605"/>
      <c r="E88" s="605"/>
      <c r="F88" s="605"/>
      <c r="G88" s="605"/>
      <c r="H88" s="605"/>
      <c r="I88" s="605"/>
      <c r="J88" s="605"/>
      <c r="K88" s="605"/>
      <c r="L88" s="605"/>
      <c r="M88" s="605"/>
      <c r="N88" s="605"/>
      <c r="O88" s="605"/>
      <c r="P88" s="605"/>
      <c r="Q88" s="605"/>
      <c r="R88" s="605"/>
      <c r="S88" s="605"/>
      <c r="T88" s="605"/>
      <c r="U88" s="605"/>
      <c r="V88" s="605"/>
      <c r="W88" s="605"/>
      <c r="X88" s="605"/>
      <c r="Y88" s="605"/>
      <c r="Z88" s="605"/>
      <c r="AA88" s="605"/>
      <c r="AB88" s="605"/>
      <c r="AC88" s="605"/>
      <c r="AD88" s="605"/>
      <c r="AE88" s="605"/>
      <c r="AF88" s="605"/>
      <c r="AG88" s="605"/>
      <c r="AH88" s="605"/>
      <c r="AI88" s="605"/>
      <c r="AJ88" s="605"/>
      <c r="AK88" s="605"/>
      <c r="AL88" s="605"/>
      <c r="AM88" s="605"/>
      <c r="AN88" s="605"/>
      <c r="AO88" s="605"/>
      <c r="AP88" s="605"/>
      <c r="AQ88" s="605"/>
      <c r="AR88" s="605"/>
      <c r="AS88" s="605"/>
      <c r="AT88" s="605"/>
      <c r="AU88" s="605"/>
      <c r="AV88" s="605"/>
      <c r="AW88" s="605"/>
      <c r="AX88" s="605"/>
      <c r="AY88" s="605"/>
      <c r="AZ88" s="605"/>
      <c r="BA88" s="605"/>
      <c r="BB88" s="605"/>
      <c r="BC88" s="605"/>
      <c r="BD88" s="605"/>
      <c r="BE88" s="26"/>
    </row>
    <row r="89" spans="1:57" ht="45" customHeight="1" x14ac:dyDescent="0.2">
      <c r="A89" s="16"/>
      <c r="B89" s="635" t="s">
        <v>510</v>
      </c>
      <c r="C89" s="635"/>
      <c r="D89" s="635"/>
      <c r="E89" s="635"/>
      <c r="F89" s="635"/>
      <c r="G89" s="635"/>
      <c r="H89" s="635"/>
      <c r="I89" s="635"/>
      <c r="J89" s="635"/>
      <c r="K89" s="635"/>
      <c r="L89" s="635"/>
      <c r="M89" s="635"/>
      <c r="N89" s="635"/>
      <c r="O89" s="635"/>
      <c r="P89" s="635"/>
      <c r="Q89" s="635"/>
      <c r="R89" s="635"/>
      <c r="S89" s="635"/>
      <c r="T89" s="635"/>
      <c r="U89" s="635"/>
      <c r="V89" s="635"/>
      <c r="W89" s="635"/>
      <c r="X89" s="635"/>
      <c r="Y89" s="635"/>
      <c r="Z89" s="635"/>
      <c r="AA89" s="635"/>
      <c r="AB89" s="635"/>
      <c r="AC89" s="635"/>
      <c r="AD89" s="635"/>
      <c r="AE89" s="635"/>
      <c r="AF89" s="635"/>
      <c r="AG89" s="635"/>
      <c r="AH89" s="635"/>
      <c r="AI89" s="635"/>
      <c r="AJ89" s="635"/>
      <c r="AK89" s="635"/>
      <c r="AL89" s="635"/>
      <c r="AM89" s="635"/>
      <c r="AN89" s="635"/>
      <c r="AO89" s="635"/>
      <c r="AP89" s="635"/>
      <c r="AQ89" s="635"/>
      <c r="AR89" s="635"/>
      <c r="AS89" s="635"/>
      <c r="AT89" s="635"/>
      <c r="AU89" s="635"/>
      <c r="AV89" s="635"/>
      <c r="AW89" s="635"/>
      <c r="AX89" s="635"/>
      <c r="AY89" s="635"/>
      <c r="AZ89" s="635"/>
      <c r="BA89" s="635"/>
      <c r="BB89" s="635"/>
      <c r="BC89" s="635"/>
      <c r="BD89" s="635"/>
      <c r="BE89" s="635"/>
    </row>
    <row r="90" spans="1:57" ht="19.5" customHeight="1" x14ac:dyDescent="0.2">
      <c r="A90" s="16"/>
      <c r="B90" s="33"/>
      <c r="C90" s="27"/>
      <c r="D90" s="27"/>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28" t="s">
        <v>19</v>
      </c>
      <c r="BE90" s="16"/>
    </row>
    <row r="91" spans="1:57" ht="27.75" customHeight="1" x14ac:dyDescent="0.2">
      <c r="A91" s="16"/>
      <c r="B91" s="27"/>
      <c r="C91" s="27"/>
      <c r="D91" s="678"/>
      <c r="E91" s="679"/>
      <c r="F91" s="679"/>
      <c r="G91" s="680"/>
      <c r="H91" s="684" t="s">
        <v>20</v>
      </c>
      <c r="I91" s="685"/>
      <c r="J91" s="685"/>
      <c r="K91" s="685"/>
      <c r="L91" s="686"/>
      <c r="M91" s="678" t="s">
        <v>21</v>
      </c>
      <c r="N91" s="679"/>
      <c r="O91" s="679"/>
      <c r="P91" s="679"/>
      <c r="Q91" s="679"/>
      <c r="R91" s="679"/>
      <c r="S91" s="679"/>
      <c r="T91" s="680"/>
      <c r="U91" s="694" t="s">
        <v>3</v>
      </c>
      <c r="V91" s="695"/>
      <c r="W91" s="695"/>
      <c r="X91" s="695"/>
      <c r="Y91" s="695"/>
      <c r="Z91" s="695"/>
      <c r="AA91" s="695"/>
      <c r="AB91" s="695"/>
      <c r="AC91" s="695"/>
      <c r="AD91" s="695"/>
      <c r="AE91" s="695"/>
      <c r="AF91" s="695"/>
      <c r="AG91" s="695"/>
      <c r="AH91" s="695"/>
      <c r="AI91" s="695"/>
      <c r="AJ91" s="696"/>
      <c r="AK91" s="677" t="s">
        <v>5</v>
      </c>
      <c r="AL91" s="677"/>
      <c r="AM91" s="677"/>
      <c r="AN91" s="677"/>
      <c r="AO91" s="677"/>
      <c r="AP91" s="677"/>
      <c r="AQ91" s="677"/>
      <c r="AR91" s="677"/>
      <c r="AS91" s="677"/>
      <c r="AT91" s="677"/>
      <c r="AU91" s="677"/>
      <c r="AV91" s="677"/>
      <c r="AW91" s="677"/>
      <c r="AX91" s="677"/>
      <c r="AY91" s="677"/>
      <c r="AZ91" s="677"/>
      <c r="BA91" s="677"/>
      <c r="BB91" s="677"/>
      <c r="BC91" s="677"/>
      <c r="BD91" s="677"/>
      <c r="BE91" s="16"/>
    </row>
    <row r="92" spans="1:57" ht="27.75" customHeight="1" x14ac:dyDescent="0.2">
      <c r="A92" s="16"/>
      <c r="B92" s="27"/>
      <c r="C92" s="27"/>
      <c r="D92" s="681"/>
      <c r="E92" s="682"/>
      <c r="F92" s="682"/>
      <c r="G92" s="683"/>
      <c r="H92" s="687"/>
      <c r="I92" s="688"/>
      <c r="J92" s="688"/>
      <c r="K92" s="688"/>
      <c r="L92" s="689"/>
      <c r="M92" s="681"/>
      <c r="N92" s="682"/>
      <c r="O92" s="682"/>
      <c r="P92" s="682"/>
      <c r="Q92" s="682"/>
      <c r="R92" s="682"/>
      <c r="S92" s="682"/>
      <c r="T92" s="683"/>
      <c r="U92" s="709" t="s">
        <v>22</v>
      </c>
      <c r="V92" s="709"/>
      <c r="W92" s="709"/>
      <c r="X92" s="709"/>
      <c r="Y92" s="709"/>
      <c r="Z92" s="709"/>
      <c r="AA92" s="709"/>
      <c r="AB92" s="731" t="s">
        <v>45</v>
      </c>
      <c r="AC92" s="732"/>
      <c r="AD92" s="732"/>
      <c r="AE92" s="732"/>
      <c r="AF92" s="732"/>
      <c r="AG92" s="732"/>
      <c r="AH92" s="732"/>
      <c r="AI92" s="732"/>
      <c r="AJ92" s="733"/>
      <c r="AK92" s="677"/>
      <c r="AL92" s="677"/>
      <c r="AM92" s="677"/>
      <c r="AN92" s="677"/>
      <c r="AO92" s="677"/>
      <c r="AP92" s="677"/>
      <c r="AQ92" s="677"/>
      <c r="AR92" s="677"/>
      <c r="AS92" s="677"/>
      <c r="AT92" s="677"/>
      <c r="AU92" s="677"/>
      <c r="AV92" s="677"/>
      <c r="AW92" s="677"/>
      <c r="AX92" s="677"/>
      <c r="AY92" s="677"/>
      <c r="AZ92" s="677"/>
      <c r="BA92" s="677"/>
      <c r="BB92" s="677"/>
      <c r="BC92" s="677"/>
      <c r="BD92" s="677"/>
      <c r="BE92" s="16"/>
    </row>
    <row r="93" spans="1:57" ht="39" customHeight="1" x14ac:dyDescent="0.2">
      <c r="B93" s="4"/>
      <c r="C93" s="4"/>
      <c r="D93" s="674">
        <v>1</v>
      </c>
      <c r="E93" s="675"/>
      <c r="F93" s="675"/>
      <c r="G93" s="676"/>
      <c r="H93" s="665"/>
      <c r="I93" s="666"/>
      <c r="J93" s="666"/>
      <c r="K93" s="666"/>
      <c r="L93" s="667"/>
      <c r="M93" s="668"/>
      <c r="N93" s="669"/>
      <c r="O93" s="669"/>
      <c r="P93" s="669"/>
      <c r="Q93" s="669"/>
      <c r="R93" s="669"/>
      <c r="S93" s="669"/>
      <c r="T93" s="670"/>
      <c r="U93" s="723"/>
      <c r="V93" s="723"/>
      <c r="W93" s="723"/>
      <c r="X93" s="723"/>
      <c r="Y93" s="723"/>
      <c r="Z93" s="723"/>
      <c r="AA93" s="723"/>
      <c r="AB93" s="724">
        <f>ROUNDDOWN(H93*M93,0)</f>
        <v>0</v>
      </c>
      <c r="AC93" s="724"/>
      <c r="AD93" s="724"/>
      <c r="AE93" s="724"/>
      <c r="AF93" s="724"/>
      <c r="AG93" s="724"/>
      <c r="AH93" s="724"/>
      <c r="AI93" s="724"/>
      <c r="AJ93" s="724"/>
      <c r="AK93" s="661"/>
      <c r="AL93" s="661"/>
      <c r="AM93" s="661"/>
      <c r="AN93" s="661"/>
      <c r="AO93" s="661"/>
      <c r="AP93" s="661"/>
      <c r="AQ93" s="661"/>
      <c r="AR93" s="661"/>
      <c r="AS93" s="661"/>
      <c r="AT93" s="661"/>
      <c r="AU93" s="661"/>
      <c r="AV93" s="661"/>
      <c r="AW93" s="661"/>
      <c r="AX93" s="661"/>
      <c r="AY93" s="661"/>
      <c r="AZ93" s="661"/>
      <c r="BA93" s="661"/>
      <c r="BB93" s="661"/>
      <c r="BC93" s="661"/>
      <c r="BD93" s="661"/>
    </row>
    <row r="94" spans="1:57" ht="39" customHeight="1" x14ac:dyDescent="0.2">
      <c r="B94" s="4"/>
      <c r="C94" s="4"/>
      <c r="D94" s="674">
        <v>2</v>
      </c>
      <c r="E94" s="675"/>
      <c r="F94" s="675"/>
      <c r="G94" s="676"/>
      <c r="H94" s="665"/>
      <c r="I94" s="666"/>
      <c r="J94" s="666"/>
      <c r="K94" s="666"/>
      <c r="L94" s="667"/>
      <c r="M94" s="668"/>
      <c r="N94" s="669"/>
      <c r="O94" s="669"/>
      <c r="P94" s="669"/>
      <c r="Q94" s="669"/>
      <c r="R94" s="669"/>
      <c r="S94" s="669"/>
      <c r="T94" s="670"/>
      <c r="U94" s="723"/>
      <c r="V94" s="723"/>
      <c r="W94" s="723"/>
      <c r="X94" s="723"/>
      <c r="Y94" s="723"/>
      <c r="Z94" s="723"/>
      <c r="AA94" s="723"/>
      <c r="AB94" s="724">
        <f>ROUNDDOWN(H94*M94,0)</f>
        <v>0</v>
      </c>
      <c r="AC94" s="724"/>
      <c r="AD94" s="724"/>
      <c r="AE94" s="724"/>
      <c r="AF94" s="724"/>
      <c r="AG94" s="724"/>
      <c r="AH94" s="724"/>
      <c r="AI94" s="724"/>
      <c r="AJ94" s="724"/>
      <c r="AK94" s="661"/>
      <c r="AL94" s="661"/>
      <c r="AM94" s="661"/>
      <c r="AN94" s="661"/>
      <c r="AO94" s="661"/>
      <c r="AP94" s="661"/>
      <c r="AQ94" s="661"/>
      <c r="AR94" s="661"/>
      <c r="AS94" s="661"/>
      <c r="AT94" s="661"/>
      <c r="AU94" s="661"/>
      <c r="AV94" s="661"/>
      <c r="AW94" s="661"/>
      <c r="AX94" s="661"/>
      <c r="AY94" s="661"/>
      <c r="AZ94" s="661"/>
      <c r="BA94" s="661"/>
      <c r="BB94" s="661"/>
      <c r="BC94" s="661"/>
      <c r="BD94" s="661"/>
    </row>
    <row r="95" spans="1:57" ht="39" customHeight="1" x14ac:dyDescent="0.2">
      <c r="B95" s="4"/>
      <c r="C95" s="4"/>
      <c r="D95" s="674">
        <v>3</v>
      </c>
      <c r="E95" s="675"/>
      <c r="F95" s="675"/>
      <c r="G95" s="676"/>
      <c r="H95" s="665"/>
      <c r="I95" s="666"/>
      <c r="J95" s="666"/>
      <c r="K95" s="666"/>
      <c r="L95" s="667"/>
      <c r="M95" s="668"/>
      <c r="N95" s="669"/>
      <c r="O95" s="669"/>
      <c r="P95" s="669"/>
      <c r="Q95" s="669"/>
      <c r="R95" s="669"/>
      <c r="S95" s="669"/>
      <c r="T95" s="670"/>
      <c r="U95" s="743"/>
      <c r="V95" s="744"/>
      <c r="W95" s="744"/>
      <c r="X95" s="744"/>
      <c r="Y95" s="744"/>
      <c r="Z95" s="744"/>
      <c r="AA95" s="745"/>
      <c r="AB95" s="724">
        <f>ROUNDDOWN(H95*M95,0)</f>
        <v>0</v>
      </c>
      <c r="AC95" s="724"/>
      <c r="AD95" s="724"/>
      <c r="AE95" s="724"/>
      <c r="AF95" s="724"/>
      <c r="AG95" s="724"/>
      <c r="AH95" s="724"/>
      <c r="AI95" s="724"/>
      <c r="AJ95" s="724"/>
      <c r="AK95" s="661"/>
      <c r="AL95" s="661"/>
      <c r="AM95" s="661"/>
      <c r="AN95" s="661"/>
      <c r="AO95" s="661"/>
      <c r="AP95" s="661"/>
      <c r="AQ95" s="661"/>
      <c r="AR95" s="661"/>
      <c r="AS95" s="661"/>
      <c r="AT95" s="661"/>
      <c r="AU95" s="661"/>
      <c r="AV95" s="661"/>
      <c r="AW95" s="661"/>
      <c r="AX95" s="661"/>
      <c r="AY95" s="661"/>
      <c r="AZ95" s="661"/>
      <c r="BA95" s="661"/>
      <c r="BB95" s="661"/>
      <c r="BC95" s="661"/>
      <c r="BD95" s="661"/>
    </row>
    <row r="96" spans="1:57" ht="39" customHeight="1" x14ac:dyDescent="0.2">
      <c r="B96" s="4"/>
      <c r="C96" s="4"/>
      <c r="D96" s="674">
        <v>4</v>
      </c>
      <c r="E96" s="675"/>
      <c r="F96" s="675"/>
      <c r="G96" s="676"/>
      <c r="H96" s="665"/>
      <c r="I96" s="666"/>
      <c r="J96" s="666"/>
      <c r="K96" s="666"/>
      <c r="L96" s="667"/>
      <c r="M96" s="668"/>
      <c r="N96" s="669"/>
      <c r="O96" s="669"/>
      <c r="P96" s="669"/>
      <c r="Q96" s="669"/>
      <c r="R96" s="669"/>
      <c r="S96" s="669"/>
      <c r="T96" s="670"/>
      <c r="U96" s="743"/>
      <c r="V96" s="744"/>
      <c r="W96" s="744"/>
      <c r="X96" s="744"/>
      <c r="Y96" s="744"/>
      <c r="Z96" s="744"/>
      <c r="AA96" s="745"/>
      <c r="AB96" s="724">
        <f>ROUNDDOWN(H96*M96,0)</f>
        <v>0</v>
      </c>
      <c r="AC96" s="724"/>
      <c r="AD96" s="724"/>
      <c r="AE96" s="724"/>
      <c r="AF96" s="724"/>
      <c r="AG96" s="724"/>
      <c r="AH96" s="724"/>
      <c r="AI96" s="724"/>
      <c r="AJ96" s="724"/>
      <c r="AK96" s="661"/>
      <c r="AL96" s="661"/>
      <c r="AM96" s="661"/>
      <c r="AN96" s="661"/>
      <c r="AO96" s="661"/>
      <c r="AP96" s="661"/>
      <c r="AQ96" s="661"/>
      <c r="AR96" s="661"/>
      <c r="AS96" s="661"/>
      <c r="AT96" s="661"/>
      <c r="AU96" s="661"/>
      <c r="AV96" s="661"/>
      <c r="AW96" s="661"/>
      <c r="AX96" s="661"/>
      <c r="AY96" s="661"/>
      <c r="AZ96" s="661"/>
      <c r="BA96" s="661"/>
      <c r="BB96" s="661"/>
      <c r="BC96" s="661"/>
      <c r="BD96" s="661"/>
    </row>
    <row r="97" spans="1:57" ht="39" customHeight="1" x14ac:dyDescent="0.2">
      <c r="B97" s="4"/>
      <c r="C97" s="4"/>
      <c r="D97" s="674">
        <v>5</v>
      </c>
      <c r="E97" s="675"/>
      <c r="F97" s="675"/>
      <c r="G97" s="676"/>
      <c r="H97" s="665"/>
      <c r="I97" s="666"/>
      <c r="J97" s="666"/>
      <c r="K97" s="666"/>
      <c r="L97" s="667"/>
      <c r="M97" s="668"/>
      <c r="N97" s="669"/>
      <c r="O97" s="669"/>
      <c r="P97" s="669"/>
      <c r="Q97" s="669"/>
      <c r="R97" s="669"/>
      <c r="S97" s="669"/>
      <c r="T97" s="670"/>
      <c r="U97" s="723"/>
      <c r="V97" s="723"/>
      <c r="W97" s="723"/>
      <c r="X97" s="723"/>
      <c r="Y97" s="723"/>
      <c r="Z97" s="723"/>
      <c r="AA97" s="723"/>
      <c r="AB97" s="724">
        <f>ROUNDDOWN(H97*M97,0)</f>
        <v>0</v>
      </c>
      <c r="AC97" s="724"/>
      <c r="AD97" s="724"/>
      <c r="AE97" s="724"/>
      <c r="AF97" s="724"/>
      <c r="AG97" s="724"/>
      <c r="AH97" s="724"/>
      <c r="AI97" s="724"/>
      <c r="AJ97" s="724"/>
      <c r="AK97" s="661"/>
      <c r="AL97" s="661"/>
      <c r="AM97" s="661"/>
      <c r="AN97" s="661"/>
      <c r="AO97" s="661"/>
      <c r="AP97" s="661"/>
      <c r="AQ97" s="661"/>
      <c r="AR97" s="661"/>
      <c r="AS97" s="661"/>
      <c r="AT97" s="661"/>
      <c r="AU97" s="661"/>
      <c r="AV97" s="661"/>
      <c r="AW97" s="661"/>
      <c r="AX97" s="661"/>
      <c r="AY97" s="661"/>
      <c r="AZ97" s="661"/>
      <c r="BA97" s="661"/>
      <c r="BB97" s="661"/>
      <c r="BC97" s="661"/>
      <c r="BD97" s="661"/>
    </row>
    <row r="98" spans="1:57" ht="39" customHeight="1" x14ac:dyDescent="0.2">
      <c r="A98" s="16"/>
      <c r="B98" s="27"/>
      <c r="C98" s="27"/>
      <c r="D98" s="345" t="s">
        <v>6</v>
      </c>
      <c r="E98" s="714"/>
      <c r="F98" s="714"/>
      <c r="G98" s="714"/>
      <c r="H98" s="714"/>
      <c r="I98" s="714"/>
      <c r="J98" s="714"/>
      <c r="K98" s="714"/>
      <c r="L98" s="714"/>
      <c r="M98" s="714"/>
      <c r="N98" s="714"/>
      <c r="O98" s="714"/>
      <c r="P98" s="714"/>
      <c r="Q98" s="714"/>
      <c r="R98" s="714"/>
      <c r="S98" s="714"/>
      <c r="T98" s="346"/>
      <c r="U98" s="742"/>
      <c r="V98" s="742"/>
      <c r="W98" s="742"/>
      <c r="X98" s="742"/>
      <c r="Y98" s="742"/>
      <c r="Z98" s="742"/>
      <c r="AA98" s="742"/>
      <c r="AB98" s="724">
        <f>SUM(AB93:AJ97)</f>
        <v>0</v>
      </c>
      <c r="AC98" s="724"/>
      <c r="AD98" s="724"/>
      <c r="AE98" s="724"/>
      <c r="AF98" s="724"/>
      <c r="AG98" s="724"/>
      <c r="AH98" s="724"/>
      <c r="AI98" s="724"/>
      <c r="AJ98" s="724"/>
      <c r="AK98" s="712"/>
      <c r="AL98" s="712"/>
      <c r="AM98" s="712"/>
      <c r="AN98" s="712"/>
      <c r="AO98" s="712"/>
      <c r="AP98" s="712"/>
      <c r="AQ98" s="712"/>
      <c r="AR98" s="712"/>
      <c r="AS98" s="712"/>
      <c r="AT98" s="712"/>
      <c r="AU98" s="712"/>
      <c r="AV98" s="712"/>
      <c r="AW98" s="712"/>
      <c r="AX98" s="712"/>
      <c r="AY98" s="712"/>
      <c r="AZ98" s="712"/>
      <c r="BA98" s="712"/>
      <c r="BB98" s="712"/>
      <c r="BC98" s="712"/>
      <c r="BD98" s="712"/>
      <c r="BE98" s="16"/>
    </row>
    <row r="99" spans="1:57" ht="18" customHeight="1" x14ac:dyDescent="0.2">
      <c r="A99" s="16"/>
      <c r="B99" s="32"/>
      <c r="C99" s="32"/>
      <c r="D99" s="32"/>
      <c r="E99" s="32"/>
      <c r="F99" s="32"/>
      <c r="G99" s="32"/>
      <c r="H99" s="32"/>
      <c r="I99" s="32"/>
      <c r="J99" s="32"/>
      <c r="K99" s="32"/>
      <c r="L99" s="32"/>
      <c r="M99" s="32"/>
      <c r="N99" s="32"/>
      <c r="O99" s="32"/>
      <c r="P99" s="32"/>
      <c r="Q99" s="32"/>
      <c r="R99" s="32"/>
      <c r="S99" s="32"/>
      <c r="T99" s="32"/>
      <c r="U99" s="32"/>
      <c r="V99" s="31"/>
      <c r="W99" s="31"/>
      <c r="X99" s="31"/>
      <c r="Y99" s="31"/>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29"/>
      <c r="AY99" s="29"/>
      <c r="AZ99" s="29"/>
      <c r="BA99" s="29"/>
      <c r="BB99" s="29"/>
      <c r="BC99" s="29"/>
      <c r="BD99" s="29"/>
      <c r="BE99" s="16"/>
    </row>
    <row r="100" spans="1:57" ht="18" customHeight="1" x14ac:dyDescent="0.2">
      <c r="A100" s="605" t="s">
        <v>56</v>
      </c>
      <c r="B100" s="605"/>
      <c r="C100" s="605"/>
      <c r="D100" s="605"/>
      <c r="E100" s="605"/>
      <c r="F100" s="605"/>
      <c r="G100" s="605"/>
      <c r="H100" s="605"/>
      <c r="I100" s="605"/>
      <c r="J100" s="605"/>
      <c r="K100" s="605"/>
      <c r="L100" s="605"/>
      <c r="M100" s="605"/>
      <c r="N100" s="605"/>
      <c r="O100" s="605"/>
      <c r="P100" s="605"/>
      <c r="Q100" s="605"/>
      <c r="R100" s="605"/>
      <c r="S100" s="605"/>
      <c r="T100" s="605"/>
      <c r="U100" s="605"/>
      <c r="V100" s="605"/>
      <c r="W100" s="605"/>
      <c r="X100" s="605"/>
      <c r="Y100" s="605"/>
      <c r="Z100" s="605"/>
      <c r="AA100" s="605"/>
      <c r="AB100" s="605"/>
      <c r="AC100" s="605"/>
      <c r="AD100" s="605"/>
      <c r="AE100" s="605"/>
      <c r="AF100" s="605"/>
      <c r="AG100" s="605"/>
      <c r="AH100" s="605"/>
      <c r="AI100" s="605"/>
      <c r="AJ100" s="605"/>
      <c r="AK100" s="605"/>
      <c r="AL100" s="605"/>
      <c r="AM100" s="605"/>
      <c r="AN100" s="605"/>
      <c r="AO100" s="605"/>
      <c r="AP100" s="605"/>
      <c r="AQ100" s="605"/>
      <c r="AR100" s="605"/>
      <c r="AS100" s="605"/>
      <c r="AT100" s="605"/>
      <c r="AU100" s="605"/>
      <c r="AV100" s="605"/>
      <c r="AW100" s="605"/>
      <c r="AX100" s="605"/>
      <c r="AY100" s="605"/>
      <c r="AZ100" s="605"/>
      <c r="BA100" s="605"/>
      <c r="BB100" s="605"/>
      <c r="BC100" s="605"/>
      <c r="BD100" s="605"/>
      <c r="BE100" s="26"/>
    </row>
    <row r="101" spans="1:57" ht="62.5" customHeight="1" x14ac:dyDescent="0.2">
      <c r="A101" s="16"/>
      <c r="B101" s="753" t="s">
        <v>512</v>
      </c>
      <c r="C101" s="753"/>
      <c r="D101" s="753"/>
      <c r="E101" s="753"/>
      <c r="F101" s="753"/>
      <c r="G101" s="753"/>
      <c r="H101" s="753"/>
      <c r="I101" s="753"/>
      <c r="J101" s="753"/>
      <c r="K101" s="753"/>
      <c r="L101" s="753"/>
      <c r="M101" s="753"/>
      <c r="N101" s="753"/>
      <c r="O101" s="753"/>
      <c r="P101" s="753"/>
      <c r="Q101" s="753"/>
      <c r="R101" s="753"/>
      <c r="S101" s="753"/>
      <c r="T101" s="753"/>
      <c r="U101" s="753"/>
      <c r="V101" s="753"/>
      <c r="W101" s="753"/>
      <c r="X101" s="753"/>
      <c r="Y101" s="753"/>
      <c r="Z101" s="753"/>
      <c r="AA101" s="753"/>
      <c r="AB101" s="753"/>
      <c r="AC101" s="753"/>
      <c r="AD101" s="753"/>
      <c r="AE101" s="753"/>
      <c r="AF101" s="753"/>
      <c r="AG101" s="753"/>
      <c r="AH101" s="753"/>
      <c r="AI101" s="753"/>
      <c r="AJ101" s="753"/>
      <c r="AK101" s="753"/>
      <c r="AL101" s="753"/>
      <c r="AM101" s="753"/>
      <c r="AN101" s="753"/>
      <c r="AO101" s="753"/>
      <c r="AP101" s="753"/>
      <c r="AQ101" s="753"/>
      <c r="AR101" s="753"/>
      <c r="AS101" s="753"/>
      <c r="AT101" s="753"/>
      <c r="AU101" s="753"/>
      <c r="AV101" s="753"/>
      <c r="AW101" s="753"/>
      <c r="AX101" s="753"/>
      <c r="AY101" s="753"/>
      <c r="AZ101" s="753"/>
      <c r="BA101" s="753"/>
      <c r="BB101" s="753"/>
      <c r="BC101" s="753"/>
      <c r="BD101" s="753"/>
      <c r="BE101" s="753"/>
    </row>
    <row r="102" spans="1:57" ht="18" customHeight="1" x14ac:dyDescent="0.2">
      <c r="A102" s="16"/>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8" t="s">
        <v>23</v>
      </c>
      <c r="BE102" s="16"/>
    </row>
    <row r="103" spans="1:57" ht="27.75" customHeight="1" x14ac:dyDescent="0.2">
      <c r="A103" s="16"/>
      <c r="B103" s="27"/>
      <c r="C103" s="27"/>
      <c r="D103" s="678"/>
      <c r="E103" s="679"/>
      <c r="F103" s="679"/>
      <c r="G103" s="680"/>
      <c r="H103" s="684" t="s">
        <v>24</v>
      </c>
      <c r="I103" s="685"/>
      <c r="J103" s="685"/>
      <c r="K103" s="685"/>
      <c r="L103" s="686"/>
      <c r="M103" s="678" t="s">
        <v>25</v>
      </c>
      <c r="N103" s="679"/>
      <c r="O103" s="679"/>
      <c r="P103" s="679"/>
      <c r="Q103" s="679"/>
      <c r="R103" s="679"/>
      <c r="S103" s="679"/>
      <c r="T103" s="680"/>
      <c r="U103" s="694" t="s">
        <v>3</v>
      </c>
      <c r="V103" s="695"/>
      <c r="W103" s="695"/>
      <c r="X103" s="695"/>
      <c r="Y103" s="695"/>
      <c r="Z103" s="695"/>
      <c r="AA103" s="695"/>
      <c r="AB103" s="695"/>
      <c r="AC103" s="695"/>
      <c r="AD103" s="695"/>
      <c r="AE103" s="695"/>
      <c r="AF103" s="695"/>
      <c r="AG103" s="695"/>
      <c r="AH103" s="695"/>
      <c r="AI103" s="695"/>
      <c r="AJ103" s="696"/>
      <c r="AK103" s="677" t="s">
        <v>5</v>
      </c>
      <c r="AL103" s="677"/>
      <c r="AM103" s="677"/>
      <c r="AN103" s="677"/>
      <c r="AO103" s="677"/>
      <c r="AP103" s="677"/>
      <c r="AQ103" s="677"/>
      <c r="AR103" s="677"/>
      <c r="AS103" s="677"/>
      <c r="AT103" s="677"/>
      <c r="AU103" s="677"/>
      <c r="AV103" s="677"/>
      <c r="AW103" s="677"/>
      <c r="AX103" s="677"/>
      <c r="AY103" s="677"/>
      <c r="AZ103" s="677"/>
      <c r="BA103" s="677"/>
      <c r="BB103" s="677"/>
      <c r="BC103" s="677"/>
      <c r="BD103" s="677"/>
      <c r="BE103" s="16"/>
    </row>
    <row r="104" spans="1:57" ht="27.75" customHeight="1" x14ac:dyDescent="0.2">
      <c r="A104" s="16"/>
      <c r="B104" s="27"/>
      <c r="C104" s="27"/>
      <c r="D104" s="681"/>
      <c r="E104" s="682"/>
      <c r="F104" s="682"/>
      <c r="G104" s="683"/>
      <c r="H104" s="687"/>
      <c r="I104" s="688"/>
      <c r="J104" s="688"/>
      <c r="K104" s="688"/>
      <c r="L104" s="689"/>
      <c r="M104" s="681"/>
      <c r="N104" s="682"/>
      <c r="O104" s="682"/>
      <c r="P104" s="682"/>
      <c r="Q104" s="682"/>
      <c r="R104" s="682"/>
      <c r="S104" s="682"/>
      <c r="T104" s="683"/>
      <c r="U104" s="709" t="s">
        <v>22</v>
      </c>
      <c r="V104" s="709"/>
      <c r="W104" s="709"/>
      <c r="X104" s="709"/>
      <c r="Y104" s="709"/>
      <c r="Z104" s="709"/>
      <c r="AA104" s="709"/>
      <c r="AB104" s="731" t="s">
        <v>45</v>
      </c>
      <c r="AC104" s="732"/>
      <c r="AD104" s="732"/>
      <c r="AE104" s="732"/>
      <c r="AF104" s="732"/>
      <c r="AG104" s="732"/>
      <c r="AH104" s="732"/>
      <c r="AI104" s="732"/>
      <c r="AJ104" s="733"/>
      <c r="AK104" s="677"/>
      <c r="AL104" s="677"/>
      <c r="AM104" s="677"/>
      <c r="AN104" s="677"/>
      <c r="AO104" s="677"/>
      <c r="AP104" s="677"/>
      <c r="AQ104" s="677"/>
      <c r="AR104" s="677"/>
      <c r="AS104" s="677"/>
      <c r="AT104" s="677"/>
      <c r="AU104" s="677"/>
      <c r="AV104" s="677"/>
      <c r="AW104" s="677"/>
      <c r="AX104" s="677"/>
      <c r="AY104" s="677"/>
      <c r="AZ104" s="677"/>
      <c r="BA104" s="677"/>
      <c r="BB104" s="677"/>
      <c r="BC104" s="677"/>
      <c r="BD104" s="677"/>
      <c r="BE104" s="16"/>
    </row>
    <row r="105" spans="1:57" ht="39" customHeight="1" x14ac:dyDescent="0.2">
      <c r="B105" s="4"/>
      <c r="C105" s="4"/>
      <c r="D105" s="674">
        <v>1</v>
      </c>
      <c r="E105" s="675"/>
      <c r="F105" s="675"/>
      <c r="G105" s="676"/>
      <c r="H105" s="665"/>
      <c r="I105" s="666"/>
      <c r="J105" s="666"/>
      <c r="K105" s="666"/>
      <c r="L105" s="667"/>
      <c r="M105" s="668"/>
      <c r="N105" s="669"/>
      <c r="O105" s="669"/>
      <c r="P105" s="669"/>
      <c r="Q105" s="669"/>
      <c r="R105" s="669"/>
      <c r="S105" s="669"/>
      <c r="T105" s="670"/>
      <c r="U105" s="723"/>
      <c r="V105" s="723"/>
      <c r="W105" s="723"/>
      <c r="X105" s="723"/>
      <c r="Y105" s="723"/>
      <c r="Z105" s="723"/>
      <c r="AA105" s="723"/>
      <c r="AB105" s="724">
        <f>ROUNDDOWN(H105*M105,0)</f>
        <v>0</v>
      </c>
      <c r="AC105" s="724"/>
      <c r="AD105" s="724"/>
      <c r="AE105" s="724"/>
      <c r="AF105" s="724"/>
      <c r="AG105" s="724"/>
      <c r="AH105" s="724"/>
      <c r="AI105" s="724"/>
      <c r="AJ105" s="724"/>
      <c r="AK105" s="661"/>
      <c r="AL105" s="661"/>
      <c r="AM105" s="661"/>
      <c r="AN105" s="661"/>
      <c r="AO105" s="661"/>
      <c r="AP105" s="661"/>
      <c r="AQ105" s="661"/>
      <c r="AR105" s="661"/>
      <c r="AS105" s="661"/>
      <c r="AT105" s="661"/>
      <c r="AU105" s="661"/>
      <c r="AV105" s="661"/>
      <c r="AW105" s="661"/>
      <c r="AX105" s="661"/>
      <c r="AY105" s="661"/>
      <c r="AZ105" s="661"/>
      <c r="BA105" s="661"/>
      <c r="BB105" s="661"/>
      <c r="BC105" s="661"/>
      <c r="BD105" s="661"/>
    </row>
    <row r="106" spans="1:57" ht="39" customHeight="1" x14ac:dyDescent="0.2">
      <c r="B106" s="4"/>
      <c r="C106" s="4"/>
      <c r="D106" s="674">
        <v>2</v>
      </c>
      <c r="E106" s="675"/>
      <c r="F106" s="675"/>
      <c r="G106" s="676"/>
      <c r="H106" s="665"/>
      <c r="I106" s="666"/>
      <c r="J106" s="666"/>
      <c r="K106" s="666"/>
      <c r="L106" s="667"/>
      <c r="M106" s="668"/>
      <c r="N106" s="669"/>
      <c r="O106" s="669"/>
      <c r="P106" s="669"/>
      <c r="Q106" s="669"/>
      <c r="R106" s="669"/>
      <c r="S106" s="669"/>
      <c r="T106" s="670"/>
      <c r="U106" s="743"/>
      <c r="V106" s="744"/>
      <c r="W106" s="744"/>
      <c r="X106" s="744"/>
      <c r="Y106" s="744"/>
      <c r="Z106" s="744"/>
      <c r="AA106" s="745"/>
      <c r="AB106" s="724">
        <f>ROUNDDOWN(H106*M106,0)</f>
        <v>0</v>
      </c>
      <c r="AC106" s="724"/>
      <c r="AD106" s="724"/>
      <c r="AE106" s="724"/>
      <c r="AF106" s="724"/>
      <c r="AG106" s="724"/>
      <c r="AH106" s="724"/>
      <c r="AI106" s="724"/>
      <c r="AJ106" s="724"/>
      <c r="AK106" s="661"/>
      <c r="AL106" s="661"/>
      <c r="AM106" s="661"/>
      <c r="AN106" s="661"/>
      <c r="AO106" s="661"/>
      <c r="AP106" s="661"/>
      <c r="AQ106" s="661"/>
      <c r="AR106" s="661"/>
      <c r="AS106" s="661"/>
      <c r="AT106" s="661"/>
      <c r="AU106" s="661"/>
      <c r="AV106" s="661"/>
      <c r="AW106" s="661"/>
      <c r="AX106" s="661"/>
      <c r="AY106" s="661"/>
      <c r="AZ106" s="661"/>
      <c r="BA106" s="661"/>
      <c r="BB106" s="661"/>
      <c r="BC106" s="661"/>
      <c r="BD106" s="661"/>
    </row>
    <row r="107" spans="1:57" ht="39" customHeight="1" x14ac:dyDescent="0.2">
      <c r="B107" s="4"/>
      <c r="C107" s="4"/>
      <c r="D107" s="674">
        <v>3</v>
      </c>
      <c r="E107" s="675"/>
      <c r="F107" s="675"/>
      <c r="G107" s="676"/>
      <c r="H107" s="665"/>
      <c r="I107" s="666"/>
      <c r="J107" s="666"/>
      <c r="K107" s="666"/>
      <c r="L107" s="667"/>
      <c r="M107" s="668"/>
      <c r="N107" s="669"/>
      <c r="O107" s="669"/>
      <c r="P107" s="669"/>
      <c r="Q107" s="669"/>
      <c r="R107" s="669"/>
      <c r="S107" s="669"/>
      <c r="T107" s="670"/>
      <c r="U107" s="743"/>
      <c r="V107" s="744"/>
      <c r="W107" s="744"/>
      <c r="X107" s="744"/>
      <c r="Y107" s="744"/>
      <c r="Z107" s="744"/>
      <c r="AA107" s="745"/>
      <c r="AB107" s="724">
        <f>ROUNDDOWN(H107*M107,0)</f>
        <v>0</v>
      </c>
      <c r="AC107" s="724"/>
      <c r="AD107" s="724"/>
      <c r="AE107" s="724"/>
      <c r="AF107" s="724"/>
      <c r="AG107" s="724"/>
      <c r="AH107" s="724"/>
      <c r="AI107" s="724"/>
      <c r="AJ107" s="724"/>
      <c r="AK107" s="661"/>
      <c r="AL107" s="661"/>
      <c r="AM107" s="661"/>
      <c r="AN107" s="661"/>
      <c r="AO107" s="661"/>
      <c r="AP107" s="661"/>
      <c r="AQ107" s="661"/>
      <c r="AR107" s="661"/>
      <c r="AS107" s="661"/>
      <c r="AT107" s="661"/>
      <c r="AU107" s="661"/>
      <c r="AV107" s="661"/>
      <c r="AW107" s="661"/>
      <c r="AX107" s="661"/>
      <c r="AY107" s="661"/>
      <c r="AZ107" s="661"/>
      <c r="BA107" s="661"/>
      <c r="BB107" s="661"/>
      <c r="BC107" s="661"/>
      <c r="BD107" s="661"/>
    </row>
    <row r="108" spans="1:57" ht="39" customHeight="1" x14ac:dyDescent="0.2">
      <c r="B108" s="4"/>
      <c r="C108" s="4"/>
      <c r="D108" s="674">
        <v>4</v>
      </c>
      <c r="E108" s="675"/>
      <c r="F108" s="675"/>
      <c r="G108" s="676"/>
      <c r="H108" s="665"/>
      <c r="I108" s="666"/>
      <c r="J108" s="666"/>
      <c r="K108" s="666"/>
      <c r="L108" s="667"/>
      <c r="M108" s="668"/>
      <c r="N108" s="669"/>
      <c r="O108" s="669"/>
      <c r="P108" s="669"/>
      <c r="Q108" s="669"/>
      <c r="R108" s="669"/>
      <c r="S108" s="669"/>
      <c r="T108" s="670"/>
      <c r="U108" s="723"/>
      <c r="V108" s="723"/>
      <c r="W108" s="723"/>
      <c r="X108" s="723"/>
      <c r="Y108" s="723"/>
      <c r="Z108" s="723"/>
      <c r="AA108" s="723"/>
      <c r="AB108" s="724">
        <f>ROUNDDOWN(H108*M108,0)</f>
        <v>0</v>
      </c>
      <c r="AC108" s="724"/>
      <c r="AD108" s="724"/>
      <c r="AE108" s="724"/>
      <c r="AF108" s="724"/>
      <c r="AG108" s="724"/>
      <c r="AH108" s="724"/>
      <c r="AI108" s="724"/>
      <c r="AJ108" s="724"/>
      <c r="AK108" s="661"/>
      <c r="AL108" s="661"/>
      <c r="AM108" s="661"/>
      <c r="AN108" s="661"/>
      <c r="AO108" s="661"/>
      <c r="AP108" s="661"/>
      <c r="AQ108" s="661"/>
      <c r="AR108" s="661"/>
      <c r="AS108" s="661"/>
      <c r="AT108" s="661"/>
      <c r="AU108" s="661"/>
      <c r="AV108" s="661"/>
      <c r="AW108" s="661"/>
      <c r="AX108" s="661"/>
      <c r="AY108" s="661"/>
      <c r="AZ108" s="661"/>
      <c r="BA108" s="661"/>
      <c r="BB108" s="661"/>
      <c r="BC108" s="661"/>
      <c r="BD108" s="661"/>
    </row>
    <row r="109" spans="1:57" ht="39" customHeight="1" x14ac:dyDescent="0.2">
      <c r="B109" s="4"/>
      <c r="C109" s="4"/>
      <c r="D109" s="674">
        <v>5</v>
      </c>
      <c r="E109" s="675"/>
      <c r="F109" s="675"/>
      <c r="G109" s="676"/>
      <c r="H109" s="665"/>
      <c r="I109" s="666"/>
      <c r="J109" s="666"/>
      <c r="K109" s="666"/>
      <c r="L109" s="667"/>
      <c r="M109" s="668"/>
      <c r="N109" s="669"/>
      <c r="O109" s="669"/>
      <c r="P109" s="669"/>
      <c r="Q109" s="669"/>
      <c r="R109" s="669"/>
      <c r="S109" s="669"/>
      <c r="T109" s="670"/>
      <c r="U109" s="723"/>
      <c r="V109" s="723"/>
      <c r="W109" s="723"/>
      <c r="X109" s="723"/>
      <c r="Y109" s="723"/>
      <c r="Z109" s="723"/>
      <c r="AA109" s="723"/>
      <c r="AB109" s="724">
        <f>ROUNDDOWN(H109*M109,0)</f>
        <v>0</v>
      </c>
      <c r="AC109" s="724"/>
      <c r="AD109" s="724"/>
      <c r="AE109" s="724"/>
      <c r="AF109" s="724"/>
      <c r="AG109" s="724"/>
      <c r="AH109" s="724"/>
      <c r="AI109" s="724"/>
      <c r="AJ109" s="724"/>
      <c r="AK109" s="661"/>
      <c r="AL109" s="661"/>
      <c r="AM109" s="661"/>
      <c r="AN109" s="661"/>
      <c r="AO109" s="661"/>
      <c r="AP109" s="661"/>
      <c r="AQ109" s="661"/>
      <c r="AR109" s="661"/>
      <c r="AS109" s="661"/>
      <c r="AT109" s="661"/>
      <c r="AU109" s="661"/>
      <c r="AV109" s="661"/>
      <c r="AW109" s="661"/>
      <c r="AX109" s="661"/>
      <c r="AY109" s="661"/>
      <c r="AZ109" s="661"/>
      <c r="BA109" s="661"/>
      <c r="BB109" s="661"/>
      <c r="BC109" s="661"/>
      <c r="BD109" s="661"/>
    </row>
    <row r="110" spans="1:57" ht="39" customHeight="1" x14ac:dyDescent="0.2">
      <c r="A110" s="16"/>
      <c r="B110" s="27"/>
      <c r="C110" s="27"/>
      <c r="D110" s="345" t="s">
        <v>6</v>
      </c>
      <c r="E110" s="714"/>
      <c r="F110" s="714"/>
      <c r="G110" s="714"/>
      <c r="H110" s="714"/>
      <c r="I110" s="714"/>
      <c r="J110" s="714"/>
      <c r="K110" s="714"/>
      <c r="L110" s="714"/>
      <c r="M110" s="714"/>
      <c r="N110" s="714"/>
      <c r="O110" s="714"/>
      <c r="P110" s="714"/>
      <c r="Q110" s="714"/>
      <c r="R110" s="714"/>
      <c r="S110" s="714"/>
      <c r="T110" s="346"/>
      <c r="U110" s="742"/>
      <c r="V110" s="742"/>
      <c r="W110" s="742"/>
      <c r="X110" s="742"/>
      <c r="Y110" s="742"/>
      <c r="Z110" s="742"/>
      <c r="AA110" s="742"/>
      <c r="AB110" s="724">
        <f>SUM(AB105:AJ109)</f>
        <v>0</v>
      </c>
      <c r="AC110" s="724"/>
      <c r="AD110" s="724"/>
      <c r="AE110" s="724"/>
      <c r="AF110" s="724"/>
      <c r="AG110" s="724"/>
      <c r="AH110" s="724"/>
      <c r="AI110" s="724"/>
      <c r="AJ110" s="724"/>
      <c r="AK110" s="712"/>
      <c r="AL110" s="712"/>
      <c r="AM110" s="712"/>
      <c r="AN110" s="712"/>
      <c r="AO110" s="712"/>
      <c r="AP110" s="712"/>
      <c r="AQ110" s="712"/>
      <c r="AR110" s="712"/>
      <c r="AS110" s="712"/>
      <c r="AT110" s="712"/>
      <c r="AU110" s="712"/>
      <c r="AV110" s="712"/>
      <c r="AW110" s="712"/>
      <c r="AX110" s="712"/>
      <c r="AY110" s="712"/>
      <c r="AZ110" s="712"/>
      <c r="BA110" s="712"/>
      <c r="BB110" s="712"/>
      <c r="BC110" s="712"/>
      <c r="BD110" s="712"/>
      <c r="BE110" s="16"/>
    </row>
    <row r="111" spans="1:57" x14ac:dyDescent="0.2">
      <c r="A111" s="16"/>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16"/>
    </row>
    <row r="112" spans="1:57" ht="18" customHeight="1" x14ac:dyDescent="0.2">
      <c r="A112" s="604" t="s">
        <v>67</v>
      </c>
      <c r="B112" s="604"/>
      <c r="C112" s="604"/>
      <c r="D112" s="604"/>
      <c r="E112" s="604"/>
      <c r="F112" s="604"/>
      <c r="G112" s="604"/>
      <c r="H112" s="604"/>
      <c r="I112" s="604"/>
      <c r="J112" s="604"/>
      <c r="K112" s="604"/>
      <c r="L112" s="604"/>
      <c r="M112" s="604"/>
      <c r="N112" s="604"/>
      <c r="O112" s="604"/>
      <c r="P112" s="604"/>
      <c r="Q112" s="604"/>
      <c r="R112" s="604"/>
      <c r="S112" s="604"/>
      <c r="T112" s="604"/>
      <c r="U112" s="604"/>
      <c r="V112" s="604"/>
      <c r="W112" s="604"/>
      <c r="X112" s="604"/>
      <c r="Y112" s="604"/>
      <c r="Z112" s="604"/>
      <c r="AA112" s="604"/>
      <c r="AB112" s="604"/>
      <c r="AC112" s="604"/>
      <c r="AD112" s="604"/>
      <c r="AE112" s="604"/>
      <c r="AF112" s="604"/>
      <c r="AG112" s="604"/>
      <c r="AH112" s="604"/>
      <c r="AI112" s="604"/>
      <c r="AJ112" s="604"/>
      <c r="AK112" s="604"/>
      <c r="AL112" s="604"/>
      <c r="AM112" s="604"/>
      <c r="AN112" s="604"/>
      <c r="AO112" s="604"/>
      <c r="AP112" s="604"/>
      <c r="AQ112" s="604"/>
      <c r="AR112" s="604"/>
      <c r="AS112" s="604"/>
      <c r="AT112" s="604"/>
      <c r="AU112" s="604"/>
      <c r="AV112" s="604"/>
      <c r="AW112" s="604"/>
      <c r="AX112" s="604"/>
      <c r="AY112" s="604"/>
      <c r="AZ112" s="604"/>
      <c r="BA112" s="604"/>
      <c r="BB112" s="604"/>
      <c r="BC112" s="604"/>
      <c r="BD112" s="604"/>
      <c r="BE112" s="17"/>
    </row>
    <row r="113" spans="1:58" ht="19.5" customHeight="1" x14ac:dyDescent="0.2">
      <c r="A113" s="605" t="s">
        <v>73</v>
      </c>
      <c r="B113" s="605"/>
      <c r="C113" s="605"/>
      <c r="D113" s="605"/>
      <c r="E113" s="605"/>
      <c r="F113" s="605"/>
      <c r="G113" s="605"/>
      <c r="H113" s="605"/>
      <c r="I113" s="605"/>
      <c r="J113" s="605"/>
      <c r="K113" s="605"/>
      <c r="L113" s="605"/>
      <c r="M113" s="605"/>
      <c r="N113" s="605"/>
      <c r="O113" s="605"/>
      <c r="P113" s="605"/>
      <c r="Q113" s="605"/>
      <c r="R113" s="605"/>
      <c r="S113" s="605"/>
      <c r="T113" s="605"/>
      <c r="U113" s="605"/>
      <c r="V113" s="605"/>
      <c r="W113" s="605"/>
      <c r="X113" s="605"/>
      <c r="Y113" s="605"/>
      <c r="Z113" s="605"/>
      <c r="AA113" s="605"/>
      <c r="AB113" s="605"/>
      <c r="AC113" s="605"/>
      <c r="AD113" s="605"/>
      <c r="AE113" s="605"/>
      <c r="AF113" s="605"/>
      <c r="AG113" s="605"/>
      <c r="AH113" s="605"/>
      <c r="AI113" s="605"/>
      <c r="AJ113" s="605"/>
      <c r="AK113" s="605"/>
      <c r="AL113" s="605"/>
      <c r="AM113" s="605"/>
      <c r="AN113" s="605"/>
      <c r="AO113" s="605"/>
      <c r="AP113" s="605"/>
      <c r="AQ113" s="605"/>
      <c r="AR113" s="605"/>
      <c r="AS113" s="605"/>
      <c r="AT113" s="605"/>
      <c r="AU113" s="605"/>
      <c r="AV113" s="605"/>
      <c r="AW113" s="605"/>
      <c r="AX113" s="605"/>
      <c r="AY113" s="605"/>
      <c r="AZ113" s="605"/>
      <c r="BA113" s="605"/>
      <c r="BB113" s="605"/>
      <c r="BC113" s="605"/>
      <c r="BD113" s="605"/>
      <c r="BE113" s="26"/>
    </row>
    <row r="114" spans="1:58" ht="31" customHeight="1" x14ac:dyDescent="0.2">
      <c r="A114" s="17"/>
      <c r="B114" s="616" t="s">
        <v>330</v>
      </c>
      <c r="C114" s="617"/>
      <c r="D114" s="617"/>
      <c r="E114" s="617"/>
      <c r="F114" s="617"/>
      <c r="G114" s="617"/>
      <c r="H114" s="617"/>
      <c r="I114" s="617"/>
      <c r="J114" s="617"/>
      <c r="K114" s="617"/>
      <c r="L114" s="617"/>
      <c r="M114" s="617"/>
      <c r="N114" s="617"/>
      <c r="O114" s="617"/>
      <c r="P114" s="617"/>
      <c r="Q114" s="617"/>
      <c r="R114" s="617"/>
      <c r="S114" s="617"/>
      <c r="T114" s="617"/>
      <c r="U114" s="617"/>
      <c r="V114" s="617"/>
      <c r="W114" s="617"/>
      <c r="X114" s="617"/>
      <c r="Y114" s="617"/>
      <c r="Z114" s="617"/>
      <c r="AA114" s="617"/>
      <c r="AB114" s="617"/>
      <c r="AC114" s="617"/>
      <c r="AD114" s="617"/>
      <c r="AE114" s="617"/>
      <c r="AF114" s="617"/>
      <c r="AG114" s="617"/>
      <c r="AH114" s="617"/>
      <c r="AI114" s="617"/>
      <c r="AJ114" s="617"/>
      <c r="AK114" s="617"/>
      <c r="AL114" s="617"/>
      <c r="AM114" s="617"/>
      <c r="AN114" s="617"/>
      <c r="AO114" s="617"/>
      <c r="AP114" s="617"/>
      <c r="AQ114" s="617"/>
      <c r="AR114" s="617"/>
      <c r="AS114" s="617"/>
      <c r="AT114" s="617"/>
      <c r="AU114" s="617"/>
      <c r="AV114" s="617"/>
      <c r="AW114" s="617"/>
      <c r="AX114" s="617"/>
      <c r="AY114" s="617"/>
      <c r="AZ114" s="617"/>
      <c r="BA114" s="617"/>
      <c r="BB114" s="617"/>
      <c r="BC114" s="617"/>
      <c r="BD114" s="617"/>
      <c r="BE114" s="617"/>
    </row>
    <row r="115" spans="1:58" ht="21.65" customHeight="1" x14ac:dyDescent="0.2">
      <c r="A115" s="17"/>
      <c r="B115" s="617" t="s">
        <v>72</v>
      </c>
      <c r="C115" s="617"/>
      <c r="D115" s="617"/>
      <c r="E115" s="617"/>
      <c r="F115" s="617"/>
      <c r="G115" s="617"/>
      <c r="H115" s="617"/>
      <c r="I115" s="617"/>
      <c r="J115" s="617"/>
      <c r="K115" s="617"/>
      <c r="L115" s="617"/>
      <c r="M115" s="617"/>
      <c r="N115" s="617"/>
      <c r="O115" s="617"/>
      <c r="P115" s="617"/>
      <c r="Q115" s="617"/>
      <c r="R115" s="617"/>
      <c r="S115" s="617"/>
      <c r="T115" s="617"/>
      <c r="U115" s="617"/>
      <c r="V115" s="617"/>
      <c r="W115" s="617"/>
      <c r="X115" s="617"/>
      <c r="Y115" s="617"/>
      <c r="Z115" s="617"/>
      <c r="AA115" s="617"/>
      <c r="AB115" s="617"/>
      <c r="AC115" s="617"/>
      <c r="AD115" s="617"/>
      <c r="AE115" s="617"/>
      <c r="AF115" s="617"/>
      <c r="AG115" s="617"/>
      <c r="AH115" s="617"/>
      <c r="AI115" s="617"/>
      <c r="AJ115" s="617"/>
      <c r="AK115" s="617"/>
      <c r="AL115" s="617"/>
      <c r="AM115" s="617"/>
      <c r="AN115" s="617"/>
      <c r="AO115" s="617"/>
      <c r="AP115" s="617"/>
      <c r="AQ115" s="617"/>
      <c r="AR115" s="617"/>
      <c r="AS115" s="617"/>
      <c r="AT115" s="617"/>
      <c r="AU115" s="617"/>
      <c r="AV115" s="617"/>
      <c r="AW115" s="617"/>
      <c r="AX115" s="617"/>
      <c r="AY115" s="617"/>
      <c r="AZ115" s="617"/>
      <c r="BA115" s="617"/>
      <c r="BB115" s="617"/>
      <c r="BC115" s="617"/>
      <c r="BD115" s="617"/>
      <c r="BE115" s="617"/>
    </row>
    <row r="116" spans="1:58" ht="37.5" customHeight="1" x14ac:dyDescent="0.2">
      <c r="A116" s="17"/>
      <c r="B116" s="616" t="s">
        <v>331</v>
      </c>
      <c r="C116" s="617"/>
      <c r="D116" s="617"/>
      <c r="E116" s="617"/>
      <c r="F116" s="617"/>
      <c r="G116" s="617"/>
      <c r="H116" s="617"/>
      <c r="I116" s="617"/>
      <c r="J116" s="617"/>
      <c r="K116" s="617"/>
      <c r="L116" s="617"/>
      <c r="M116" s="617"/>
      <c r="N116" s="617"/>
      <c r="O116" s="617"/>
      <c r="P116" s="617"/>
      <c r="Q116" s="617"/>
      <c r="R116" s="617"/>
      <c r="S116" s="617"/>
      <c r="T116" s="617"/>
      <c r="U116" s="617"/>
      <c r="V116" s="617"/>
      <c r="W116" s="617"/>
      <c r="X116" s="617"/>
      <c r="Y116" s="617"/>
      <c r="Z116" s="617"/>
      <c r="AA116" s="617"/>
      <c r="AB116" s="617"/>
      <c r="AC116" s="617"/>
      <c r="AD116" s="617"/>
      <c r="AE116" s="617"/>
      <c r="AF116" s="617"/>
      <c r="AG116" s="617"/>
      <c r="AH116" s="617"/>
      <c r="AI116" s="617"/>
      <c r="AJ116" s="617"/>
      <c r="AK116" s="617"/>
      <c r="AL116" s="617"/>
      <c r="AM116" s="617"/>
      <c r="AN116" s="617"/>
      <c r="AO116" s="617"/>
      <c r="AP116" s="617"/>
      <c r="AQ116" s="617"/>
      <c r="AR116" s="617"/>
      <c r="AS116" s="617"/>
      <c r="AT116" s="617"/>
      <c r="AU116" s="617"/>
      <c r="AV116" s="617"/>
      <c r="AW116" s="617"/>
      <c r="AX116" s="617"/>
      <c r="AY116" s="617"/>
      <c r="AZ116" s="617"/>
      <c r="BA116" s="617"/>
      <c r="BB116" s="617"/>
      <c r="BC116" s="617"/>
      <c r="BD116" s="617"/>
      <c r="BE116" s="617"/>
    </row>
    <row r="117" spans="1:58" x14ac:dyDescent="0.2">
      <c r="A117" s="17"/>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4"/>
      <c r="BD117" s="23" t="s">
        <v>26</v>
      </c>
      <c r="BE117" s="17"/>
    </row>
    <row r="118" spans="1:58" ht="20.149999999999999" customHeight="1" x14ac:dyDescent="0.2">
      <c r="A118" s="22"/>
      <c r="B118" s="621" t="s">
        <v>36</v>
      </c>
      <c r="C118" s="622"/>
      <c r="D118" s="622"/>
      <c r="E118" s="622"/>
      <c r="F118" s="622"/>
      <c r="G118" s="622"/>
      <c r="H118" s="622"/>
      <c r="I118" s="622"/>
      <c r="J118" s="622"/>
      <c r="K118" s="622"/>
      <c r="L118" s="622"/>
      <c r="M118" s="622"/>
      <c r="N118" s="622"/>
      <c r="O118" s="622"/>
      <c r="P118" s="622"/>
      <c r="Q118" s="622"/>
      <c r="R118" s="622"/>
      <c r="S118" s="622"/>
      <c r="T118" s="622"/>
      <c r="U118" s="622"/>
      <c r="V118" s="622"/>
      <c r="W118" s="622"/>
      <c r="X118" s="622"/>
      <c r="Y118" s="622"/>
      <c r="Z118" s="622"/>
      <c r="AA118" s="622"/>
      <c r="AB118" s="622"/>
      <c r="AC118" s="622"/>
      <c r="AD118" s="622"/>
      <c r="AE118" s="622"/>
      <c r="AF118" s="622"/>
      <c r="AG118" s="633"/>
      <c r="AH118" s="618" t="s">
        <v>3</v>
      </c>
      <c r="AI118" s="619"/>
      <c r="AJ118" s="619"/>
      <c r="AK118" s="619"/>
      <c r="AL118" s="619"/>
      <c r="AM118" s="619"/>
      <c r="AN118" s="619"/>
      <c r="AO118" s="619"/>
      <c r="AP118" s="619"/>
      <c r="AQ118" s="619"/>
      <c r="AR118" s="619"/>
      <c r="AS118" s="619"/>
      <c r="AT118" s="619"/>
      <c r="AU118" s="619"/>
      <c r="AV118" s="619"/>
      <c r="AW118" s="620"/>
      <c r="AX118" s="621" t="s">
        <v>31</v>
      </c>
      <c r="AY118" s="622"/>
      <c r="AZ118" s="622"/>
      <c r="BA118" s="622"/>
      <c r="BB118" s="622"/>
      <c r="BC118" s="622"/>
      <c r="BD118" s="623"/>
      <c r="BE118" s="17"/>
    </row>
    <row r="119" spans="1:58" ht="20.149999999999999" customHeight="1" x14ac:dyDescent="0.2">
      <c r="A119" s="22"/>
      <c r="B119" s="624"/>
      <c r="C119" s="625"/>
      <c r="D119" s="625"/>
      <c r="E119" s="625"/>
      <c r="F119" s="625"/>
      <c r="G119" s="625"/>
      <c r="H119" s="625"/>
      <c r="I119" s="625"/>
      <c r="J119" s="625"/>
      <c r="K119" s="625"/>
      <c r="L119" s="625"/>
      <c r="M119" s="625"/>
      <c r="N119" s="625"/>
      <c r="O119" s="625"/>
      <c r="P119" s="625"/>
      <c r="Q119" s="625"/>
      <c r="R119" s="625"/>
      <c r="S119" s="625"/>
      <c r="T119" s="625"/>
      <c r="U119" s="625"/>
      <c r="V119" s="625"/>
      <c r="W119" s="625"/>
      <c r="X119" s="625"/>
      <c r="Y119" s="625"/>
      <c r="Z119" s="625"/>
      <c r="AA119" s="625"/>
      <c r="AB119" s="625"/>
      <c r="AC119" s="625"/>
      <c r="AD119" s="625"/>
      <c r="AE119" s="625"/>
      <c r="AF119" s="625"/>
      <c r="AG119" s="634"/>
      <c r="AH119" s="627" t="s">
        <v>22</v>
      </c>
      <c r="AI119" s="628"/>
      <c r="AJ119" s="628"/>
      <c r="AK119" s="628"/>
      <c r="AL119" s="628"/>
      <c r="AM119" s="628"/>
      <c r="AN119" s="628"/>
      <c r="AO119" s="629"/>
      <c r="AP119" s="630" t="s">
        <v>68</v>
      </c>
      <c r="AQ119" s="631"/>
      <c r="AR119" s="631"/>
      <c r="AS119" s="631"/>
      <c r="AT119" s="631"/>
      <c r="AU119" s="631"/>
      <c r="AV119" s="631"/>
      <c r="AW119" s="632"/>
      <c r="AX119" s="624"/>
      <c r="AY119" s="625"/>
      <c r="AZ119" s="625"/>
      <c r="BA119" s="625"/>
      <c r="BB119" s="625"/>
      <c r="BC119" s="625"/>
      <c r="BD119" s="626"/>
      <c r="BE119" s="17"/>
    </row>
    <row r="120" spans="1:58" ht="39" customHeight="1" x14ac:dyDescent="0.2">
      <c r="A120" s="20"/>
      <c r="B120" s="592"/>
      <c r="C120" s="593"/>
      <c r="D120" s="593"/>
      <c r="E120" s="593"/>
      <c r="F120" s="593"/>
      <c r="G120" s="593"/>
      <c r="H120" s="593"/>
      <c r="I120" s="593"/>
      <c r="J120" s="593"/>
      <c r="K120" s="593"/>
      <c r="L120" s="593"/>
      <c r="M120" s="593"/>
      <c r="N120" s="593"/>
      <c r="O120" s="593"/>
      <c r="P120" s="593"/>
      <c r="Q120" s="593"/>
      <c r="R120" s="593"/>
      <c r="S120" s="593"/>
      <c r="T120" s="593"/>
      <c r="U120" s="593"/>
      <c r="V120" s="593"/>
      <c r="W120" s="593"/>
      <c r="X120" s="593"/>
      <c r="Y120" s="593"/>
      <c r="Z120" s="593"/>
      <c r="AA120" s="593"/>
      <c r="AB120" s="593"/>
      <c r="AC120" s="593"/>
      <c r="AD120" s="593"/>
      <c r="AE120" s="593"/>
      <c r="AF120" s="593"/>
      <c r="AG120" s="594"/>
      <c r="AH120" s="595"/>
      <c r="AI120" s="596"/>
      <c r="AJ120" s="596"/>
      <c r="AK120" s="596"/>
      <c r="AL120" s="596"/>
      <c r="AM120" s="596"/>
      <c r="AN120" s="596"/>
      <c r="AO120" s="597"/>
      <c r="AP120" s="598">
        <f>ROUNDDOWN(AH120/1.1,0)</f>
        <v>0</v>
      </c>
      <c r="AQ120" s="599"/>
      <c r="AR120" s="599"/>
      <c r="AS120" s="599"/>
      <c r="AT120" s="599"/>
      <c r="AU120" s="599"/>
      <c r="AV120" s="599"/>
      <c r="AW120" s="600"/>
      <c r="AX120" s="601"/>
      <c r="AY120" s="602"/>
      <c r="AZ120" s="602"/>
      <c r="BA120" s="602"/>
      <c r="BB120" s="602"/>
      <c r="BC120" s="602"/>
      <c r="BD120" s="603"/>
      <c r="BE120" s="19"/>
    </row>
    <row r="121" spans="1:58" ht="39" customHeight="1" x14ac:dyDescent="0.2">
      <c r="A121" s="21"/>
      <c r="B121" s="592"/>
      <c r="C121" s="593"/>
      <c r="D121" s="593"/>
      <c r="E121" s="593"/>
      <c r="F121" s="593"/>
      <c r="G121" s="593"/>
      <c r="H121" s="593"/>
      <c r="I121" s="593"/>
      <c r="J121" s="593"/>
      <c r="K121" s="593"/>
      <c r="L121" s="593"/>
      <c r="M121" s="593"/>
      <c r="N121" s="593"/>
      <c r="O121" s="593"/>
      <c r="P121" s="593"/>
      <c r="Q121" s="593"/>
      <c r="R121" s="593"/>
      <c r="S121" s="593"/>
      <c r="T121" s="593"/>
      <c r="U121" s="593"/>
      <c r="V121" s="593"/>
      <c r="W121" s="593"/>
      <c r="X121" s="593"/>
      <c r="Y121" s="593"/>
      <c r="Z121" s="593"/>
      <c r="AA121" s="593"/>
      <c r="AB121" s="593"/>
      <c r="AC121" s="593"/>
      <c r="AD121" s="593"/>
      <c r="AE121" s="593"/>
      <c r="AF121" s="593"/>
      <c r="AG121" s="594"/>
      <c r="AH121" s="595"/>
      <c r="AI121" s="596"/>
      <c r="AJ121" s="596"/>
      <c r="AK121" s="596"/>
      <c r="AL121" s="596"/>
      <c r="AM121" s="596"/>
      <c r="AN121" s="596"/>
      <c r="AO121" s="597"/>
      <c r="AP121" s="598">
        <f>ROUNDDOWN(AH121/1.1,0)</f>
        <v>0</v>
      </c>
      <c r="AQ121" s="599"/>
      <c r="AR121" s="599"/>
      <c r="AS121" s="599"/>
      <c r="AT121" s="599"/>
      <c r="AU121" s="599"/>
      <c r="AV121" s="599"/>
      <c r="AW121" s="600"/>
      <c r="AX121" s="601"/>
      <c r="AY121" s="602"/>
      <c r="AZ121" s="602"/>
      <c r="BA121" s="602"/>
      <c r="BB121" s="602"/>
      <c r="BC121" s="602"/>
      <c r="BD121" s="603"/>
      <c r="BE121" s="19"/>
    </row>
    <row r="122" spans="1:58" ht="39" customHeight="1" x14ac:dyDescent="0.2">
      <c r="A122" s="21"/>
      <c r="B122" s="592"/>
      <c r="C122" s="593"/>
      <c r="D122" s="593"/>
      <c r="E122" s="593"/>
      <c r="F122" s="593"/>
      <c r="G122" s="593"/>
      <c r="H122" s="593"/>
      <c r="I122" s="593"/>
      <c r="J122" s="593"/>
      <c r="K122" s="593"/>
      <c r="L122" s="593"/>
      <c r="M122" s="593"/>
      <c r="N122" s="593"/>
      <c r="O122" s="593"/>
      <c r="P122" s="593"/>
      <c r="Q122" s="593"/>
      <c r="R122" s="593"/>
      <c r="S122" s="593"/>
      <c r="T122" s="593"/>
      <c r="U122" s="593"/>
      <c r="V122" s="593"/>
      <c r="W122" s="593"/>
      <c r="X122" s="593"/>
      <c r="Y122" s="593"/>
      <c r="Z122" s="593"/>
      <c r="AA122" s="593"/>
      <c r="AB122" s="593"/>
      <c r="AC122" s="593"/>
      <c r="AD122" s="593"/>
      <c r="AE122" s="593"/>
      <c r="AF122" s="593"/>
      <c r="AG122" s="594"/>
      <c r="AH122" s="595"/>
      <c r="AI122" s="596"/>
      <c r="AJ122" s="596"/>
      <c r="AK122" s="596"/>
      <c r="AL122" s="596"/>
      <c r="AM122" s="596"/>
      <c r="AN122" s="596"/>
      <c r="AO122" s="597"/>
      <c r="AP122" s="598">
        <f>ROUNDDOWN(AH122/1.1,0)</f>
        <v>0</v>
      </c>
      <c r="AQ122" s="599"/>
      <c r="AR122" s="599"/>
      <c r="AS122" s="599"/>
      <c r="AT122" s="599"/>
      <c r="AU122" s="599"/>
      <c r="AV122" s="599"/>
      <c r="AW122" s="600"/>
      <c r="AX122" s="601"/>
      <c r="AY122" s="602"/>
      <c r="AZ122" s="602"/>
      <c r="BA122" s="602"/>
      <c r="BB122" s="602"/>
      <c r="BC122" s="602"/>
      <c r="BD122" s="603"/>
      <c r="BE122" s="19"/>
    </row>
    <row r="123" spans="1:58" ht="39" customHeight="1" x14ac:dyDescent="0.2">
      <c r="A123" s="21"/>
      <c r="B123" s="592"/>
      <c r="C123" s="593"/>
      <c r="D123" s="593"/>
      <c r="E123" s="593"/>
      <c r="F123" s="593"/>
      <c r="G123" s="593"/>
      <c r="H123" s="593"/>
      <c r="I123" s="593"/>
      <c r="J123" s="593"/>
      <c r="K123" s="593"/>
      <c r="L123" s="593"/>
      <c r="M123" s="593"/>
      <c r="N123" s="593"/>
      <c r="O123" s="593"/>
      <c r="P123" s="593"/>
      <c r="Q123" s="593"/>
      <c r="R123" s="593"/>
      <c r="S123" s="593"/>
      <c r="T123" s="593"/>
      <c r="U123" s="593"/>
      <c r="V123" s="593"/>
      <c r="W123" s="593"/>
      <c r="X123" s="593"/>
      <c r="Y123" s="593"/>
      <c r="Z123" s="593"/>
      <c r="AA123" s="593"/>
      <c r="AB123" s="593"/>
      <c r="AC123" s="593"/>
      <c r="AD123" s="593"/>
      <c r="AE123" s="593"/>
      <c r="AF123" s="593"/>
      <c r="AG123" s="594"/>
      <c r="AH123" s="595"/>
      <c r="AI123" s="596"/>
      <c r="AJ123" s="596"/>
      <c r="AK123" s="596"/>
      <c r="AL123" s="596"/>
      <c r="AM123" s="596"/>
      <c r="AN123" s="596"/>
      <c r="AO123" s="597"/>
      <c r="AP123" s="598">
        <f>ROUNDDOWN(AH123/1.1,0)</f>
        <v>0</v>
      </c>
      <c r="AQ123" s="599"/>
      <c r="AR123" s="599"/>
      <c r="AS123" s="599"/>
      <c r="AT123" s="599"/>
      <c r="AU123" s="599"/>
      <c r="AV123" s="599"/>
      <c r="AW123" s="600"/>
      <c r="AX123" s="601"/>
      <c r="AY123" s="602"/>
      <c r="AZ123" s="602"/>
      <c r="BA123" s="602"/>
      <c r="BB123" s="602"/>
      <c r="BC123" s="602"/>
      <c r="BD123" s="603"/>
      <c r="BE123" s="19"/>
    </row>
    <row r="124" spans="1:58" ht="39" customHeight="1" x14ac:dyDescent="0.2">
      <c r="A124" s="20"/>
      <c r="B124" s="592"/>
      <c r="C124" s="593"/>
      <c r="D124" s="593"/>
      <c r="E124" s="593"/>
      <c r="F124" s="593"/>
      <c r="G124" s="593"/>
      <c r="H124" s="593"/>
      <c r="I124" s="593"/>
      <c r="J124" s="593"/>
      <c r="K124" s="593"/>
      <c r="L124" s="593"/>
      <c r="M124" s="593"/>
      <c r="N124" s="593"/>
      <c r="O124" s="593"/>
      <c r="P124" s="593"/>
      <c r="Q124" s="593"/>
      <c r="R124" s="593"/>
      <c r="S124" s="593"/>
      <c r="T124" s="593"/>
      <c r="U124" s="593"/>
      <c r="V124" s="593"/>
      <c r="W124" s="593"/>
      <c r="X124" s="593"/>
      <c r="Y124" s="593"/>
      <c r="Z124" s="593"/>
      <c r="AA124" s="593"/>
      <c r="AB124" s="593"/>
      <c r="AC124" s="593"/>
      <c r="AD124" s="593"/>
      <c r="AE124" s="593"/>
      <c r="AF124" s="593"/>
      <c r="AG124" s="594"/>
      <c r="AH124" s="595"/>
      <c r="AI124" s="596"/>
      <c r="AJ124" s="596"/>
      <c r="AK124" s="596"/>
      <c r="AL124" s="596"/>
      <c r="AM124" s="596"/>
      <c r="AN124" s="596"/>
      <c r="AO124" s="597"/>
      <c r="AP124" s="598">
        <f>ROUNDDOWN(AH124/1.1,0)</f>
        <v>0</v>
      </c>
      <c r="AQ124" s="599"/>
      <c r="AR124" s="599"/>
      <c r="AS124" s="599"/>
      <c r="AT124" s="599"/>
      <c r="AU124" s="599"/>
      <c r="AV124" s="599"/>
      <c r="AW124" s="600"/>
      <c r="AX124" s="601"/>
      <c r="AY124" s="602"/>
      <c r="AZ124" s="602"/>
      <c r="BA124" s="602"/>
      <c r="BB124" s="602"/>
      <c r="BC124" s="602"/>
      <c r="BD124" s="603"/>
      <c r="BE124" s="19"/>
    </row>
    <row r="125" spans="1:58" ht="39" customHeight="1" x14ac:dyDescent="0.2">
      <c r="A125" s="18"/>
      <c r="B125" s="606" t="s">
        <v>270</v>
      </c>
      <c r="C125" s="607"/>
      <c r="D125" s="607"/>
      <c r="E125" s="607"/>
      <c r="F125" s="607"/>
      <c r="G125" s="607"/>
      <c r="H125" s="607"/>
      <c r="I125" s="607"/>
      <c r="J125" s="607"/>
      <c r="K125" s="607"/>
      <c r="L125" s="607"/>
      <c r="M125" s="607"/>
      <c r="N125" s="607"/>
      <c r="O125" s="607"/>
      <c r="P125" s="607"/>
      <c r="Q125" s="607"/>
      <c r="R125" s="607"/>
      <c r="S125" s="607"/>
      <c r="T125" s="607"/>
      <c r="U125" s="607"/>
      <c r="V125" s="607"/>
      <c r="W125" s="607"/>
      <c r="X125" s="607"/>
      <c r="Y125" s="607"/>
      <c r="Z125" s="607"/>
      <c r="AA125" s="607"/>
      <c r="AB125" s="607"/>
      <c r="AC125" s="607"/>
      <c r="AD125" s="607"/>
      <c r="AE125" s="607"/>
      <c r="AF125" s="607"/>
      <c r="AG125" s="608"/>
      <c r="AH125" s="609">
        <f>ROUNDDOWN(SUM(AH120:AO124),0)</f>
        <v>0</v>
      </c>
      <c r="AI125" s="610"/>
      <c r="AJ125" s="610"/>
      <c r="AK125" s="610"/>
      <c r="AL125" s="610"/>
      <c r="AM125" s="610"/>
      <c r="AN125" s="610"/>
      <c r="AO125" s="611"/>
      <c r="AP125" s="609">
        <f>SUM(AP120:AW124)</f>
        <v>0</v>
      </c>
      <c r="AQ125" s="610"/>
      <c r="AR125" s="610"/>
      <c r="AS125" s="610"/>
      <c r="AT125" s="610"/>
      <c r="AU125" s="610"/>
      <c r="AV125" s="610"/>
      <c r="AW125" s="612"/>
      <c r="AX125" s="613"/>
      <c r="AY125" s="614"/>
      <c r="AZ125" s="614"/>
      <c r="BA125" s="614"/>
      <c r="BB125" s="614"/>
      <c r="BC125" s="614"/>
      <c r="BD125" s="615"/>
      <c r="BE125" s="17"/>
      <c r="BF125" s="16"/>
    </row>
    <row r="126" spans="1:58"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row>
    <row r="127" spans="1:58"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6"/>
      <c r="BE127" s="16"/>
      <c r="BF127" s="16"/>
    </row>
    <row r="128" spans="1:58"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6"/>
      <c r="BB128" s="16"/>
      <c r="BC128" s="16"/>
      <c r="BD128" s="16"/>
      <c r="BE128" s="16"/>
      <c r="BF128" s="16"/>
    </row>
  </sheetData>
  <sheetProtection algorithmName="SHA-512" hashValue="qPlgBNlTjDpYW1cofSMSHJ1UQpVsPtNn2c4S3IahgXGpNHBO9Ne3CLRusBNPPHaMZvIiKMj3idaAp5DBqKaOrA==" saltValue="k9awYFy0Nh7qj6z6jhferA==" spinCount="100000" sheet="1" objects="1" scenarios="1"/>
  <mergeCells count="454">
    <mergeCell ref="AK95:BD95"/>
    <mergeCell ref="H96:L96"/>
    <mergeCell ref="M96:T96"/>
    <mergeCell ref="U96:AA96"/>
    <mergeCell ref="AB96:AJ96"/>
    <mergeCell ref="AK96:BD96"/>
    <mergeCell ref="D95:G95"/>
    <mergeCell ref="D96:G96"/>
    <mergeCell ref="H95:L95"/>
    <mergeCell ref="M95:T95"/>
    <mergeCell ref="U95:AA95"/>
    <mergeCell ref="AB95:AJ95"/>
    <mergeCell ref="D94:G94"/>
    <mergeCell ref="H94:L94"/>
    <mergeCell ref="P66:W66"/>
    <mergeCell ref="X66:AE66"/>
    <mergeCell ref="AF66:AM66"/>
    <mergeCell ref="AF67:AM67"/>
    <mergeCell ref="B76:BE76"/>
    <mergeCell ref="B73:BE73"/>
    <mergeCell ref="X69:AE69"/>
    <mergeCell ref="AH84:AO84"/>
    <mergeCell ref="AX83:BD83"/>
    <mergeCell ref="AP83:AW83"/>
    <mergeCell ref="AH83:AO83"/>
    <mergeCell ref="Z83:AG83"/>
    <mergeCell ref="V83:Y83"/>
    <mergeCell ref="B83:U83"/>
    <mergeCell ref="Z78:AG79"/>
    <mergeCell ref="AH78:AW78"/>
    <mergeCell ref="AX78:BD79"/>
    <mergeCell ref="AP79:AW79"/>
    <mergeCell ref="AX68:BD68"/>
    <mergeCell ref="X68:AE68"/>
    <mergeCell ref="AF68:AM68"/>
    <mergeCell ref="V82:Y82"/>
    <mergeCell ref="AP82:AW82"/>
    <mergeCell ref="AX82:BD82"/>
    <mergeCell ref="P68:W68"/>
    <mergeCell ref="B75:BE75"/>
    <mergeCell ref="AP53:AW53"/>
    <mergeCell ref="AP52:AW52"/>
    <mergeCell ref="L67:O67"/>
    <mergeCell ref="P67:W67"/>
    <mergeCell ref="X67:AE67"/>
    <mergeCell ref="AN67:AW67"/>
    <mergeCell ref="AX67:BD67"/>
    <mergeCell ref="AH56:AO56"/>
    <mergeCell ref="B55:M55"/>
    <mergeCell ref="AX55:BD55"/>
    <mergeCell ref="AP54:AW54"/>
    <mergeCell ref="AN65:AW65"/>
    <mergeCell ref="AX69:BD69"/>
    <mergeCell ref="A1:AT1"/>
    <mergeCell ref="Z44:AG45"/>
    <mergeCell ref="AU1:BE1"/>
    <mergeCell ref="B101:BE101"/>
    <mergeCell ref="A5:BD5"/>
    <mergeCell ref="AH15:AO15"/>
    <mergeCell ref="AP15:AW15"/>
    <mergeCell ref="B16:K16"/>
    <mergeCell ref="L16:U16"/>
    <mergeCell ref="A21:BD21"/>
    <mergeCell ref="AH34:AO34"/>
    <mergeCell ref="AX34:BD34"/>
    <mergeCell ref="AP34:AW34"/>
    <mergeCell ref="AX28:BD28"/>
    <mergeCell ref="AX29:BD29"/>
    <mergeCell ref="AX30:BD30"/>
    <mergeCell ref="AH14:AO14"/>
    <mergeCell ref="AP14:AW14"/>
    <mergeCell ref="AX14:BD14"/>
    <mergeCell ref="V35:Y35"/>
    <mergeCell ref="Z35:AG35"/>
    <mergeCell ref="AH35:AO35"/>
    <mergeCell ref="AX35:BD35"/>
    <mergeCell ref="AP35:AW35"/>
    <mergeCell ref="A4:BD4"/>
    <mergeCell ref="V32:Y32"/>
    <mergeCell ref="Z32:AG32"/>
    <mergeCell ref="AH32:AO32"/>
    <mergeCell ref="AP32:AW32"/>
    <mergeCell ref="B32:M32"/>
    <mergeCell ref="A39:BD39"/>
    <mergeCell ref="A58:BD58"/>
    <mergeCell ref="A72:BD72"/>
    <mergeCell ref="V16:Y16"/>
    <mergeCell ref="Z16:AG16"/>
    <mergeCell ref="B61:BE61"/>
    <mergeCell ref="AP30:AW30"/>
    <mergeCell ref="V31:Y31"/>
    <mergeCell ref="Z31:AG31"/>
    <mergeCell ref="AH31:AO31"/>
    <mergeCell ref="V34:Y34"/>
    <mergeCell ref="Z34:AG34"/>
    <mergeCell ref="B51:M51"/>
    <mergeCell ref="P63:W64"/>
    <mergeCell ref="B14:K14"/>
    <mergeCell ref="L14:U14"/>
    <mergeCell ref="V14:Y14"/>
    <mergeCell ref="Z14:AG14"/>
    <mergeCell ref="V15:Y15"/>
    <mergeCell ref="B27:M27"/>
    <mergeCell ref="AP29:AW29"/>
    <mergeCell ref="AX25:BD26"/>
    <mergeCell ref="AP37:AW37"/>
    <mergeCell ref="AP33:AW33"/>
    <mergeCell ref="AH36:AO36"/>
    <mergeCell ref="AP36:AW36"/>
    <mergeCell ref="Z15:AG15"/>
    <mergeCell ref="AH30:AO30"/>
    <mergeCell ref="AP19:AW19"/>
    <mergeCell ref="B31:M31"/>
    <mergeCell ref="B35:M35"/>
    <mergeCell ref="N35:U35"/>
    <mergeCell ref="B34:M34"/>
    <mergeCell ref="N34:U34"/>
    <mergeCell ref="B22:BE22"/>
    <mergeCell ref="B23:BE23"/>
    <mergeCell ref="AH26:AO26"/>
    <mergeCell ref="AP26:AW26"/>
    <mergeCell ref="N25:U26"/>
    <mergeCell ref="V25:Y26"/>
    <mergeCell ref="V28:Y28"/>
    <mergeCell ref="Z28:AG28"/>
    <mergeCell ref="A2:BD2"/>
    <mergeCell ref="B74:BE74"/>
    <mergeCell ref="B6:BE6"/>
    <mergeCell ref="B7:BE7"/>
    <mergeCell ref="B8:BE8"/>
    <mergeCell ref="B9:BE9"/>
    <mergeCell ref="B59:BE59"/>
    <mergeCell ref="B60:BE60"/>
    <mergeCell ref="AH48:AO48"/>
    <mergeCell ref="AP48:AW48"/>
    <mergeCell ref="V50:Y50"/>
    <mergeCell ref="Z50:AG50"/>
    <mergeCell ref="AH50:AO50"/>
    <mergeCell ref="AP50:AW50"/>
    <mergeCell ref="V49:Y49"/>
    <mergeCell ref="Z48:AG48"/>
    <mergeCell ref="AX47:BD47"/>
    <mergeCell ref="AX48:BD48"/>
    <mergeCell ref="B30:M30"/>
    <mergeCell ref="N30:U30"/>
    <mergeCell ref="V30:Y30"/>
    <mergeCell ref="B25:M26"/>
    <mergeCell ref="B15:K15"/>
    <mergeCell ref="L15:U15"/>
    <mergeCell ref="AH28:AO28"/>
    <mergeCell ref="B28:M28"/>
    <mergeCell ref="N28:U28"/>
    <mergeCell ref="Z30:AG30"/>
    <mergeCell ref="AX56:BD56"/>
    <mergeCell ref="AX54:BD54"/>
    <mergeCell ref="Z25:AG26"/>
    <mergeCell ref="AH25:AW25"/>
    <mergeCell ref="N27:U27"/>
    <mergeCell ref="V27:Y27"/>
    <mergeCell ref="Z27:AG27"/>
    <mergeCell ref="AH27:AO27"/>
    <mergeCell ref="AP27:AW27"/>
    <mergeCell ref="AX37:BD37"/>
    <mergeCell ref="N32:U32"/>
    <mergeCell ref="AP28:AW28"/>
    <mergeCell ref="AX49:BD49"/>
    <mergeCell ref="AX50:BD50"/>
    <mergeCell ref="AP46:AW46"/>
    <mergeCell ref="AP47:AW47"/>
    <mergeCell ref="AX27:BD27"/>
    <mergeCell ref="N50:U50"/>
    <mergeCell ref="AX44:BD45"/>
    <mergeCell ref="AX46:BD46"/>
    <mergeCell ref="AP45:AW45"/>
    <mergeCell ref="Z55:AG55"/>
    <mergeCell ref="AP55:AW55"/>
    <mergeCell ref="AX53:BD53"/>
    <mergeCell ref="Z52:AG52"/>
    <mergeCell ref="AH52:AO52"/>
    <mergeCell ref="AX52:BD52"/>
    <mergeCell ref="AH46:AO46"/>
    <mergeCell ref="AH44:AW44"/>
    <mergeCell ref="Z47:AG47"/>
    <mergeCell ref="AH51:AO51"/>
    <mergeCell ref="AX51:BD51"/>
    <mergeCell ref="AP51:AW51"/>
    <mergeCell ref="AP31:AW31"/>
    <mergeCell ref="B40:BE40"/>
    <mergeCell ref="V33:Y33"/>
    <mergeCell ref="Z33:AG33"/>
    <mergeCell ref="N31:U31"/>
    <mergeCell ref="AH33:AO33"/>
    <mergeCell ref="AH37:AO37"/>
    <mergeCell ref="B33:M33"/>
    <mergeCell ref="AX36:BD36"/>
    <mergeCell ref="AX31:BD31"/>
    <mergeCell ref="AX32:BD32"/>
    <mergeCell ref="AX33:BD33"/>
    <mergeCell ref="N36:U36"/>
    <mergeCell ref="V36:Y36"/>
    <mergeCell ref="Z36:AG36"/>
    <mergeCell ref="B48:M48"/>
    <mergeCell ref="B65:K65"/>
    <mergeCell ref="N49:U49"/>
    <mergeCell ref="B49:M49"/>
    <mergeCell ref="B44:M45"/>
    <mergeCell ref="L65:O65"/>
    <mergeCell ref="N46:U46"/>
    <mergeCell ref="V46:Y46"/>
    <mergeCell ref="Z46:AG46"/>
    <mergeCell ref="B47:M47"/>
    <mergeCell ref="N51:U51"/>
    <mergeCell ref="V51:Y51"/>
    <mergeCell ref="Z51:AG51"/>
    <mergeCell ref="X65:AE65"/>
    <mergeCell ref="AF65:AM65"/>
    <mergeCell ref="B46:M46"/>
    <mergeCell ref="V47:Y47"/>
    <mergeCell ref="D110:T110"/>
    <mergeCell ref="U110:AA110"/>
    <mergeCell ref="AB110:AJ110"/>
    <mergeCell ref="AK110:BD110"/>
    <mergeCell ref="D105:G105"/>
    <mergeCell ref="H105:L105"/>
    <mergeCell ref="M105:T105"/>
    <mergeCell ref="U105:AA105"/>
    <mergeCell ref="AB109:AJ109"/>
    <mergeCell ref="D106:G106"/>
    <mergeCell ref="AK107:BD107"/>
    <mergeCell ref="D107:G107"/>
    <mergeCell ref="H106:L106"/>
    <mergeCell ref="M106:T106"/>
    <mergeCell ref="U106:AA106"/>
    <mergeCell ref="AB106:AJ106"/>
    <mergeCell ref="AK106:BD106"/>
    <mergeCell ref="H107:L107"/>
    <mergeCell ref="M107:T107"/>
    <mergeCell ref="U107:AA107"/>
    <mergeCell ref="AB107:AJ107"/>
    <mergeCell ref="M108:T108"/>
    <mergeCell ref="U108:AA108"/>
    <mergeCell ref="AB108:AJ108"/>
    <mergeCell ref="A100:BD100"/>
    <mergeCell ref="U93:AA93"/>
    <mergeCell ref="L13:U13"/>
    <mergeCell ref="V13:Y13"/>
    <mergeCell ref="Z13:AG13"/>
    <mergeCell ref="AH13:AO13"/>
    <mergeCell ref="AP13:AW13"/>
    <mergeCell ref="AH18:AO18"/>
    <mergeCell ref="AP18:AW18"/>
    <mergeCell ref="X64:AE64"/>
    <mergeCell ref="AF64:AM64"/>
    <mergeCell ref="V55:Y55"/>
    <mergeCell ref="AH47:AO47"/>
    <mergeCell ref="AK98:BD98"/>
    <mergeCell ref="D98:T98"/>
    <mergeCell ref="U98:AA98"/>
    <mergeCell ref="AB98:AJ98"/>
    <mergeCell ref="B56:AG56"/>
    <mergeCell ref="L69:O69"/>
    <mergeCell ref="P69:W69"/>
    <mergeCell ref="AH53:AO53"/>
    <mergeCell ref="Z53:AG53"/>
    <mergeCell ref="Z49:AG49"/>
    <mergeCell ref="AH55:AO55"/>
    <mergeCell ref="AK109:BD109"/>
    <mergeCell ref="AK105:BD105"/>
    <mergeCell ref="D108:G108"/>
    <mergeCell ref="H108:L108"/>
    <mergeCell ref="AK108:BD108"/>
    <mergeCell ref="D109:G109"/>
    <mergeCell ref="H109:L109"/>
    <mergeCell ref="M109:T109"/>
    <mergeCell ref="U109:AA109"/>
    <mergeCell ref="AB105:AJ105"/>
    <mergeCell ref="D103:G104"/>
    <mergeCell ref="H103:L104"/>
    <mergeCell ref="M103:T104"/>
    <mergeCell ref="U103:AJ103"/>
    <mergeCell ref="AK103:BD104"/>
    <mergeCell ref="U104:AA104"/>
    <mergeCell ref="AB104:AJ104"/>
    <mergeCell ref="D97:G97"/>
    <mergeCell ref="AX18:BD18"/>
    <mergeCell ref="H97:L97"/>
    <mergeCell ref="B68:K68"/>
    <mergeCell ref="AP81:AW81"/>
    <mergeCell ref="AX81:BD81"/>
    <mergeCell ref="B84:U84"/>
    <mergeCell ref="AX70:BD70"/>
    <mergeCell ref="AH79:AO79"/>
    <mergeCell ref="AH81:AO81"/>
    <mergeCell ref="AP56:AW56"/>
    <mergeCell ref="X70:AE70"/>
    <mergeCell ref="AF70:AM70"/>
    <mergeCell ref="AN69:AW69"/>
    <mergeCell ref="AN70:AW70"/>
    <mergeCell ref="U92:AA92"/>
    <mergeCell ref="AB92:AJ92"/>
    <mergeCell ref="AK97:BD97"/>
    <mergeCell ref="M94:T94"/>
    <mergeCell ref="U94:AA94"/>
    <mergeCell ref="AB94:AJ94"/>
    <mergeCell ref="AK94:BD94"/>
    <mergeCell ref="L17:U17"/>
    <mergeCell ref="AK93:BD93"/>
    <mergeCell ref="AB93:AJ93"/>
    <mergeCell ref="V17:Y17"/>
    <mergeCell ref="B19:AG19"/>
    <mergeCell ref="B18:K18"/>
    <mergeCell ref="L18:U18"/>
    <mergeCell ref="V18:Y18"/>
    <mergeCell ref="M97:T97"/>
    <mergeCell ref="U97:AA97"/>
    <mergeCell ref="AB97:AJ97"/>
    <mergeCell ref="Z18:AG18"/>
    <mergeCell ref="AF69:AM69"/>
    <mergeCell ref="N48:U48"/>
    <mergeCell ref="B69:K69"/>
    <mergeCell ref="AX80:BD80"/>
    <mergeCell ref="AH80:AO80"/>
    <mergeCell ref="B53:M53"/>
    <mergeCell ref="N53:U53"/>
    <mergeCell ref="AX19:BD19"/>
    <mergeCell ref="B11:K12"/>
    <mergeCell ref="L11:U12"/>
    <mergeCell ref="V11:Y12"/>
    <mergeCell ref="U91:AJ91"/>
    <mergeCell ref="B80:U80"/>
    <mergeCell ref="V80:Y80"/>
    <mergeCell ref="Z80:AG80"/>
    <mergeCell ref="B20:D20"/>
    <mergeCell ref="AH12:AO12"/>
    <mergeCell ref="B13:K13"/>
    <mergeCell ref="V53:Y53"/>
    <mergeCell ref="V48:Y48"/>
    <mergeCell ref="B70:W70"/>
    <mergeCell ref="AN68:AW68"/>
    <mergeCell ref="AN63:AW64"/>
    <mergeCell ref="B63:K64"/>
    <mergeCell ref="V52:Y52"/>
    <mergeCell ref="AH49:AO49"/>
    <mergeCell ref="X63:AM63"/>
    <mergeCell ref="B37:AG37"/>
    <mergeCell ref="B54:M54"/>
    <mergeCell ref="N54:U54"/>
    <mergeCell ref="V54:Y54"/>
    <mergeCell ref="AP12:AW12"/>
    <mergeCell ref="AX13:BD13"/>
    <mergeCell ref="AX15:BD15"/>
    <mergeCell ref="AX16:BD16"/>
    <mergeCell ref="AH16:AO16"/>
    <mergeCell ref="AP16:AW16"/>
    <mergeCell ref="AX63:BD64"/>
    <mergeCell ref="AX65:BD65"/>
    <mergeCell ref="B29:M29"/>
    <mergeCell ref="Z11:AG12"/>
    <mergeCell ref="AH11:AW11"/>
    <mergeCell ref="AX11:BD12"/>
    <mergeCell ref="Z17:AG17"/>
    <mergeCell ref="AH17:AO17"/>
    <mergeCell ref="AP17:AW17"/>
    <mergeCell ref="AX17:BD17"/>
    <mergeCell ref="B17:K17"/>
    <mergeCell ref="N44:U45"/>
    <mergeCell ref="V44:Y45"/>
    <mergeCell ref="AH29:AO29"/>
    <mergeCell ref="AH19:AO19"/>
    <mergeCell ref="AH45:AO45"/>
    <mergeCell ref="B41:BE41"/>
    <mergeCell ref="B42:BE42"/>
    <mergeCell ref="N29:U29"/>
    <mergeCell ref="V29:Y29"/>
    <mergeCell ref="Z29:AG29"/>
    <mergeCell ref="AP49:AW49"/>
    <mergeCell ref="B50:M50"/>
    <mergeCell ref="D93:G93"/>
    <mergeCell ref="H93:L93"/>
    <mergeCell ref="AP84:AW84"/>
    <mergeCell ref="V84:Y84"/>
    <mergeCell ref="Z84:AG84"/>
    <mergeCell ref="AK91:BD92"/>
    <mergeCell ref="D91:G92"/>
    <mergeCell ref="H91:L92"/>
    <mergeCell ref="M91:T92"/>
    <mergeCell ref="M93:T93"/>
    <mergeCell ref="Z54:AG54"/>
    <mergeCell ref="AH54:AO54"/>
    <mergeCell ref="N55:U55"/>
    <mergeCell ref="B52:M52"/>
    <mergeCell ref="N52:U52"/>
    <mergeCell ref="N33:U33"/>
    <mergeCell ref="B36:M36"/>
    <mergeCell ref="N47:U47"/>
    <mergeCell ref="L63:O64"/>
    <mergeCell ref="B89:BE89"/>
    <mergeCell ref="L68:O68"/>
    <mergeCell ref="P65:W65"/>
    <mergeCell ref="B67:K67"/>
    <mergeCell ref="B66:K66"/>
    <mergeCell ref="L66:O66"/>
    <mergeCell ref="AP80:AW80"/>
    <mergeCell ref="A88:BD88"/>
    <mergeCell ref="A87:BD87"/>
    <mergeCell ref="B85:AG85"/>
    <mergeCell ref="AH85:AO85"/>
    <mergeCell ref="AP85:AW85"/>
    <mergeCell ref="AX85:BD85"/>
    <mergeCell ref="B81:U81"/>
    <mergeCell ref="V81:Y81"/>
    <mergeCell ref="Z81:AG81"/>
    <mergeCell ref="B78:U79"/>
    <mergeCell ref="V78:Y79"/>
    <mergeCell ref="AX84:BD84"/>
    <mergeCell ref="AN66:AW66"/>
    <mergeCell ref="AX66:BD66"/>
    <mergeCell ref="B82:U82"/>
    <mergeCell ref="Z82:AG82"/>
    <mergeCell ref="AH82:AO82"/>
    <mergeCell ref="A112:BD112"/>
    <mergeCell ref="A113:BD113"/>
    <mergeCell ref="AH124:AO124"/>
    <mergeCell ref="AP124:AW124"/>
    <mergeCell ref="AX124:BD124"/>
    <mergeCell ref="B125:AG125"/>
    <mergeCell ref="AH125:AO125"/>
    <mergeCell ref="AP125:AW125"/>
    <mergeCell ref="AX125:BD125"/>
    <mergeCell ref="B124:AG124"/>
    <mergeCell ref="B114:BE114"/>
    <mergeCell ref="B115:BE115"/>
    <mergeCell ref="B116:BE116"/>
    <mergeCell ref="AH118:AW118"/>
    <mergeCell ref="AX118:BD119"/>
    <mergeCell ref="AH119:AO119"/>
    <mergeCell ref="AP119:AW119"/>
    <mergeCell ref="B118:AG119"/>
    <mergeCell ref="B120:AG120"/>
    <mergeCell ref="B123:AG123"/>
    <mergeCell ref="B121:AG121"/>
    <mergeCell ref="AH121:AO121"/>
    <mergeCell ref="AP121:AW121"/>
    <mergeCell ref="AX121:BD121"/>
    <mergeCell ref="B122:AG122"/>
    <mergeCell ref="AH122:AO122"/>
    <mergeCell ref="AP122:AW122"/>
    <mergeCell ref="AX122:BD122"/>
    <mergeCell ref="AH120:AO120"/>
    <mergeCell ref="AP120:AW120"/>
    <mergeCell ref="AX120:BD120"/>
    <mergeCell ref="AH123:AO123"/>
    <mergeCell ref="AP123:AW123"/>
    <mergeCell ref="AX123:BD123"/>
  </mergeCells>
  <phoneticPr fontId="2"/>
  <pageMargins left="0.55118110236220474" right="0.55118110236220474" top="0.51181102362204722" bottom="0.31496062992125984" header="0.31496062992125984" footer="0.31496062992125984"/>
  <pageSetup paperSize="9" scale="94" fitToHeight="0" orientation="portrait" r:id="rId1"/>
  <headerFooter>
    <oddFooter>&amp;C&amp;P</oddFooter>
  </headerFooter>
  <rowBreaks count="5" manualBreakCount="5">
    <brk id="20" max="56" man="1"/>
    <brk id="38" max="56" man="1"/>
    <brk id="57" max="56" man="1"/>
    <brk id="86" max="56" man="1"/>
    <brk id="111" max="56"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1DD65"/>
    <pageSetUpPr fitToPage="1"/>
  </sheetPr>
  <dimension ref="A1:K36"/>
  <sheetViews>
    <sheetView showGridLines="0" view="pageBreakPreview" zoomScale="85" zoomScaleNormal="100" zoomScaleSheetLayoutView="85" workbookViewId="0">
      <selection sqref="A1:D1"/>
    </sheetView>
  </sheetViews>
  <sheetFormatPr defaultColWidth="9" defaultRowHeight="13" x14ac:dyDescent="0.2"/>
  <cols>
    <col min="1" max="1" width="8.90625" style="43" customWidth="1"/>
    <col min="2" max="2" width="21.6328125" style="43" customWidth="1"/>
    <col min="3" max="3" width="20.08984375" style="43" customWidth="1"/>
    <col min="4" max="4" width="20" style="43" customWidth="1"/>
    <col min="5" max="5" width="20.90625" style="43" customWidth="1"/>
    <col min="6" max="6" width="13.26953125" style="43" customWidth="1"/>
    <col min="7" max="7" width="38.08984375" style="43" customWidth="1"/>
    <col min="8" max="8" width="14.90625" style="43" hidden="1" customWidth="1"/>
    <col min="9" max="9" width="8.36328125" style="44" hidden="1" customWidth="1"/>
    <col min="10" max="10" width="7.08984375" style="44" hidden="1" customWidth="1"/>
    <col min="11" max="11" width="9" style="43" hidden="1" customWidth="1"/>
    <col min="12" max="16384" width="9" style="43"/>
  </cols>
  <sheetData>
    <row r="1" spans="1:11" ht="25.5" customHeight="1" x14ac:dyDescent="0.2">
      <c r="A1" s="774" t="s">
        <v>291</v>
      </c>
      <c r="B1" s="774"/>
      <c r="C1" s="774"/>
      <c r="D1" s="774"/>
      <c r="E1" s="773"/>
      <c r="F1" s="773"/>
      <c r="I1" s="43"/>
      <c r="J1" s="43"/>
    </row>
    <row r="2" spans="1:11" ht="27" customHeight="1" x14ac:dyDescent="0.2">
      <c r="A2" s="775" t="s">
        <v>290</v>
      </c>
      <c r="B2" s="776"/>
      <c r="C2" s="776"/>
      <c r="D2" s="776"/>
      <c r="E2" s="776"/>
      <c r="F2" s="776"/>
      <c r="I2" s="43"/>
      <c r="J2" s="43"/>
    </row>
    <row r="3" spans="1:11" ht="15" customHeight="1" x14ac:dyDescent="0.2">
      <c r="A3" s="776" t="s">
        <v>289</v>
      </c>
      <c r="B3" s="776"/>
      <c r="C3" s="776"/>
      <c r="D3" s="776"/>
      <c r="E3" s="776"/>
      <c r="F3" s="776"/>
      <c r="I3" s="43"/>
      <c r="J3" s="43"/>
    </row>
    <row r="4" spans="1:11" ht="18" customHeight="1" x14ac:dyDescent="0.2">
      <c r="A4" s="777" t="s">
        <v>39</v>
      </c>
      <c r="B4" s="777"/>
      <c r="C4" s="777"/>
      <c r="D4" s="777"/>
      <c r="E4" s="777"/>
      <c r="F4" s="111" t="s">
        <v>43</v>
      </c>
      <c r="I4" s="43"/>
      <c r="J4" s="43"/>
    </row>
    <row r="5" spans="1:11" ht="27" customHeight="1" x14ac:dyDescent="0.2">
      <c r="A5" s="779" t="s">
        <v>0</v>
      </c>
      <c r="B5" s="792" t="s">
        <v>1</v>
      </c>
      <c r="C5" s="779" t="s">
        <v>2</v>
      </c>
      <c r="D5" s="91" t="s">
        <v>3</v>
      </c>
      <c r="E5" s="91" t="s">
        <v>4</v>
      </c>
      <c r="F5" s="779" t="s">
        <v>5</v>
      </c>
      <c r="I5" s="43"/>
      <c r="J5" s="43"/>
    </row>
    <row r="6" spans="1:11" ht="42" customHeight="1" x14ac:dyDescent="0.2">
      <c r="A6" s="780"/>
      <c r="B6" s="791"/>
      <c r="C6" s="780"/>
      <c r="D6" s="92" t="s">
        <v>18</v>
      </c>
      <c r="E6" s="87" t="s">
        <v>64</v>
      </c>
      <c r="F6" s="780"/>
      <c r="I6" s="86"/>
      <c r="J6" s="85"/>
    </row>
    <row r="7" spans="1:11" ht="27" customHeight="1" x14ac:dyDescent="0.2">
      <c r="A7" s="779" t="s">
        <v>7</v>
      </c>
      <c r="B7" s="84" t="s">
        <v>8</v>
      </c>
      <c r="C7" s="781"/>
      <c r="D7" s="83">
        <f>⑩!$AP$19</f>
        <v>0</v>
      </c>
      <c r="E7" s="766"/>
      <c r="F7" s="769" t="s">
        <v>70</v>
      </c>
      <c r="G7" s="778" t="str">
        <f>IF(I8="××","",IF(I8="●×","※要修正:事業費の交付申請額が所要金額の３分の２を超過しています。
申請額の減額修正が必要です。",IF(I8="×●","※要修正：千円未満は切り捨てて下さい。",IF(I8="●●","※要修正:事業費の交付申請額が所要金額の３分の２を超過しています。
申請額の減額修正が必要です。
※要修正：千円未満は切り捨てて下さい。",""))))</f>
        <v/>
      </c>
      <c r="H7" s="74" t="s">
        <v>7</v>
      </c>
      <c r="I7" s="65" t="str">
        <f>IF(E7&gt;(D12*2/3),"●","×")</f>
        <v>×</v>
      </c>
      <c r="J7" s="71" t="str">
        <f>IF(MOD(E7,1000)=0,"×","●")</f>
        <v>×</v>
      </c>
    </row>
    <row r="8" spans="1:11" ht="27" customHeight="1" x14ac:dyDescent="0.2">
      <c r="A8" s="793"/>
      <c r="B8" s="82" t="s">
        <v>288</v>
      </c>
      <c r="C8" s="782"/>
      <c r="D8" s="77">
        <f>⑩!$AP$37</f>
        <v>0</v>
      </c>
      <c r="E8" s="767"/>
      <c r="F8" s="770"/>
      <c r="G8" s="778"/>
      <c r="H8" s="68" t="s">
        <v>287</v>
      </c>
      <c r="I8" s="65" t="str">
        <f>I7&amp;J7</f>
        <v>××</v>
      </c>
      <c r="J8" s="93"/>
    </row>
    <row r="9" spans="1:11" ht="27" customHeight="1" x14ac:dyDescent="0.2">
      <c r="A9" s="793"/>
      <c r="B9" s="81" t="s">
        <v>65</v>
      </c>
      <c r="C9" s="782"/>
      <c r="D9" s="77">
        <f>⑩!$AP$56</f>
        <v>0</v>
      </c>
      <c r="E9" s="767"/>
      <c r="F9" s="770"/>
      <c r="G9" s="778"/>
      <c r="H9" s="74"/>
      <c r="I9" s="65"/>
      <c r="J9" s="93"/>
    </row>
    <row r="10" spans="1:11" ht="27" customHeight="1" x14ac:dyDescent="0.2">
      <c r="A10" s="793"/>
      <c r="B10" s="80" t="s">
        <v>286</v>
      </c>
      <c r="C10" s="782"/>
      <c r="D10" s="79">
        <f>⑩!$AF$70</f>
        <v>0</v>
      </c>
      <c r="E10" s="767"/>
      <c r="F10" s="770"/>
      <c r="G10" s="778"/>
      <c r="H10" s="74"/>
      <c r="I10" s="65"/>
      <c r="J10" s="93"/>
    </row>
    <row r="11" spans="1:11" ht="27" customHeight="1" x14ac:dyDescent="0.2">
      <c r="A11" s="793"/>
      <c r="B11" s="78" t="s">
        <v>66</v>
      </c>
      <c r="C11" s="782"/>
      <c r="D11" s="77">
        <f>⑩!$AP$85</f>
        <v>0</v>
      </c>
      <c r="E11" s="767"/>
      <c r="F11" s="770"/>
      <c r="G11" s="778"/>
      <c r="H11" s="74"/>
      <c r="I11" s="65"/>
      <c r="J11" s="93"/>
    </row>
    <row r="12" spans="1:11" ht="27" customHeight="1" x14ac:dyDescent="0.2">
      <c r="A12" s="780"/>
      <c r="B12" s="76" t="s">
        <v>6</v>
      </c>
      <c r="C12" s="783"/>
      <c r="D12" s="75">
        <f>SUM($D$7:$D$11)</f>
        <v>0</v>
      </c>
      <c r="E12" s="768"/>
      <c r="F12" s="770"/>
      <c r="G12" s="778"/>
      <c r="H12" s="74"/>
      <c r="I12" s="65"/>
      <c r="J12" s="93"/>
    </row>
    <row r="13" spans="1:11" s="59" customFormat="1" ht="27" customHeight="1" x14ac:dyDescent="0.2">
      <c r="A13" s="784" t="s">
        <v>37</v>
      </c>
      <c r="B13" s="785"/>
      <c r="C13" s="73" t="s">
        <v>49</v>
      </c>
      <c r="D13" s="72">
        <f>⑩!$AB$98</f>
        <v>0</v>
      </c>
      <c r="E13" s="766"/>
      <c r="F13" s="770"/>
      <c r="G13" s="794" t="str">
        <f>IF(I14="××","",IF(I14="●×","●要修正:従業員人件費の交付申請額が所要金額の３分の２を超過しています。
申請額の減額修正が必要です。",IF(I14="×●","●要修正：千円未満は切り捨てて下さい。",IF(I14="●●","●要修正:従業員人件費の交付申請額が所要金額の３分の２を超過しています。申請額の減額修正が必要です。
●要修正：千円未満は切り捨てて下さい。",""))))</f>
        <v/>
      </c>
      <c r="H13" s="60" t="s">
        <v>285</v>
      </c>
      <c r="I13" s="65" t="str">
        <f>IF(E13&gt;(D15*2/3),"●","×")</f>
        <v>×</v>
      </c>
      <c r="J13" s="71" t="str">
        <f>IF(MOD(E13,1000)=0,"×","●")</f>
        <v>×</v>
      </c>
    </row>
    <row r="14" spans="1:11" s="59" customFormat="1" ht="27" customHeight="1" x14ac:dyDescent="0.2">
      <c r="A14" s="786"/>
      <c r="B14" s="787"/>
      <c r="C14" s="70" t="s">
        <v>50</v>
      </c>
      <c r="D14" s="69">
        <f>⑩!$AB$110</f>
        <v>0</v>
      </c>
      <c r="E14" s="767"/>
      <c r="F14" s="770"/>
      <c r="G14" s="794"/>
      <c r="H14" s="68" t="s">
        <v>284</v>
      </c>
      <c r="I14" s="65" t="str">
        <f>I13&amp;J13</f>
        <v>××</v>
      </c>
    </row>
    <row r="15" spans="1:11" s="59" customFormat="1" ht="27" customHeight="1" x14ac:dyDescent="0.2">
      <c r="A15" s="788"/>
      <c r="B15" s="789"/>
      <c r="C15" s="67" t="s">
        <v>6</v>
      </c>
      <c r="D15" s="66">
        <f>SUM($D$13:$D$14)</f>
        <v>0</v>
      </c>
      <c r="E15" s="772"/>
      <c r="F15" s="771"/>
      <c r="G15" s="794"/>
      <c r="H15" s="60"/>
      <c r="I15" s="65"/>
    </row>
    <row r="16" spans="1:11" s="59" customFormat="1" ht="34" customHeight="1" thickBot="1" x14ac:dyDescent="0.25">
      <c r="A16" s="89" t="s">
        <v>69</v>
      </c>
      <c r="B16" s="64" t="s">
        <v>74</v>
      </c>
      <c r="C16" s="63"/>
      <c r="D16" s="62">
        <f>⑩!AP125</f>
        <v>0</v>
      </c>
      <c r="E16" s="61"/>
      <c r="F16" s="88" t="s">
        <v>71</v>
      </c>
      <c r="G16" s="90" t="str">
        <f>IF(I17="×××","",IF(I17="●××","※要修正:委託費の交付申請額が所要金額の３分の２を超過しています。申請額の減額修正が必要です。",IF(I17="×●×","※要修正：千円未満は切り捨てて下さい。",IF(I17="××●","※要修正：委託費は100万円以内としてください。",IF(I17="●●×","※要修正：委託費の交付申請額が所要金額の３分の２を超過しています。千円未満は切り捨てて下さい。",IF(I17="●×●","※要修正：委託費の交付申請額が所要金額の３分の２を超過しています。委託費は100万円以内としてください。",IF(I17="×●●","※要修正：千円未満は切り捨てて下さい。委託費は100万円以内としてください。",IF(I17="●●●","※委託費の交付申請額が所要金額の３分の２を超過。千円未満は切り捨てて下さい。100万円以内としてください。"))))))))</f>
        <v/>
      </c>
      <c r="H16" s="60"/>
      <c r="I16" s="59" t="str">
        <f>IF(E16&gt;(D16*2/3),"●","×")</f>
        <v>×</v>
      </c>
      <c r="J16" s="59" t="str">
        <f>IF(MOD(E16,1000)=0,"×","●")</f>
        <v>×</v>
      </c>
      <c r="K16" s="59" t="str">
        <f>IF(OR(E16&gt;1000000),"●","×")</f>
        <v>×</v>
      </c>
    </row>
    <row r="17" spans="1:11" ht="40" customHeight="1" thickTop="1" x14ac:dyDescent="0.2">
      <c r="A17" s="790" t="s">
        <v>9</v>
      </c>
      <c r="B17" s="791"/>
      <c r="C17" s="58"/>
      <c r="D17" s="57">
        <f>$D$16+$D$12+D15</f>
        <v>0</v>
      </c>
      <c r="E17" s="56">
        <f>E7+E13+E16</f>
        <v>0</v>
      </c>
      <c r="F17" s="55" t="s">
        <v>75</v>
      </c>
      <c r="G17" s="50"/>
      <c r="H17" s="54" t="s">
        <v>283</v>
      </c>
      <c r="I17" s="48" t="str">
        <f>I16&amp;J16&amp;K16</f>
        <v>×××</v>
      </c>
      <c r="J17" s="48"/>
    </row>
    <row r="18" spans="1:11" ht="25.5" customHeight="1" x14ac:dyDescent="0.2">
      <c r="A18" s="53" t="s">
        <v>282</v>
      </c>
      <c r="B18" s="51"/>
      <c r="C18" s="51"/>
      <c r="D18" s="51"/>
      <c r="E18" s="52" t="str">
        <f>IF(OR(I17="●",J17="●"),"↑","")</f>
        <v/>
      </c>
      <c r="F18" s="51"/>
      <c r="G18" s="50"/>
      <c r="H18" s="50" t="s">
        <v>281</v>
      </c>
      <c r="I18" s="48" t="str">
        <f>IF(SUM(E7:E15)&gt;3000001,"●","×")</f>
        <v>×</v>
      </c>
      <c r="J18" s="48" t="str">
        <f>IF(OR(AND(E7=0,E13&gt;=1),AND(E7=0,E16&gt;=1)),"●","×")</f>
        <v>×</v>
      </c>
      <c r="K18" s="43" t="str">
        <f>IF(OR(E17&lt;1000000,E17&gt;4000000),"●","×")</f>
        <v>●</v>
      </c>
    </row>
    <row r="19" spans="1:11" s="46" customFormat="1" ht="125.25" customHeight="1" x14ac:dyDescent="0.2">
      <c r="D19" s="765" t="str">
        <f>IF(I19="×××","",IF(I19="●××","要修正:事業費と人件費の合計は300万円以内としてください。",IF(I19="×●×","要修正：人件費・委託費のみの申請はできません。事業費の交付申請額を入力してください。",IF(I19="××●","要修正：交付申請額の総額は100万円以上400万円以内としてください。",IF(I19="●●×","要修正：事業費と人件費の合計は300万円以内としてください。事業費の交付申請額を入力してください。",IF(I19="●×●","要修正：事業費と人件費の合計は300万円以内としてください。交付申請額の総額は100万円以上400万円以内としてください。",IF(I19="×●●","要修正：事業費の交付申請額を入力してください。交付申請額の総額は100万円以上400万円以内としてください。",IF(I19="●●●","要修正：事業費と人件費の合計は300万円以内としてください。事業費の交付申請額を入力してください。交付申請額の総額は100万円以上400万円以内としてください。"))))))))</f>
        <v>要修正：交付申請額の総額は100万円以上400万円以内としてください。</v>
      </c>
      <c r="E19" s="765"/>
      <c r="F19" s="765"/>
      <c r="G19" s="49"/>
      <c r="H19" s="49"/>
      <c r="I19" s="48" t="str">
        <f>I18&amp;J18&amp;K18</f>
        <v>××●</v>
      </c>
      <c r="J19" s="47"/>
    </row>
    <row r="20" spans="1:11" ht="16.5" x14ac:dyDescent="0.2">
      <c r="E20" s="45"/>
    </row>
    <row r="36" spans="3:3" x14ac:dyDescent="0.2">
      <c r="C36" s="93"/>
    </row>
  </sheetData>
  <sheetProtection password="CC69" sheet="1" objects="1" scenarios="1"/>
  <dataConsolidate/>
  <mergeCells count="19">
    <mergeCell ref="G7:G12"/>
    <mergeCell ref="F5:F6"/>
    <mergeCell ref="C7:C12"/>
    <mergeCell ref="A13:B15"/>
    <mergeCell ref="A17:B17"/>
    <mergeCell ref="A5:A6"/>
    <mergeCell ref="B5:B6"/>
    <mergeCell ref="C5:C6"/>
    <mergeCell ref="A7:A12"/>
    <mergeCell ref="G13:G15"/>
    <mergeCell ref="D19:F19"/>
    <mergeCell ref="E7:E12"/>
    <mergeCell ref="F7:F15"/>
    <mergeCell ref="E13:E15"/>
    <mergeCell ref="E1:F1"/>
    <mergeCell ref="A1:D1"/>
    <mergeCell ref="A2:F2"/>
    <mergeCell ref="A3:F3"/>
    <mergeCell ref="A4:E4"/>
  </mergeCells>
  <phoneticPr fontId="2"/>
  <conditionalFormatting sqref="D19:F19">
    <cfRule type="containsText" dxfId="10" priority="13" stopIfTrue="1" operator="containsText" text="要修正">
      <formula>NOT(ISERROR(SEARCH("要修正",D19)))</formula>
    </cfRule>
  </conditionalFormatting>
  <conditionalFormatting sqref="G7:H7">
    <cfRule type="containsText" dxfId="9" priority="12" stopIfTrue="1" operator="containsText" text="要修正：事業費の交付申請額が所要金額の３分の２を超過しています。申請額の減額修正が必要です。">
      <formula>NOT(ISERROR(SEARCH("要修正：事業費の交付申請額が所要金額の３分の２を超過しています。申請額の減額修正が必要です。",G7)))</formula>
    </cfRule>
  </conditionalFormatting>
  <conditionalFormatting sqref="G7:H12">
    <cfRule type="containsText" dxfId="8" priority="6" stopIfTrue="1" operator="containsText" text="●">
      <formula>NOT(ISERROR(SEARCH("●",G7)))</formula>
    </cfRule>
    <cfRule type="containsText" dxfId="7" priority="9" stopIfTrue="1" operator="containsText" text="要修正">
      <formula>NOT(ISERROR(SEARCH("要修正",G7)))</formula>
    </cfRule>
  </conditionalFormatting>
  <conditionalFormatting sqref="G13:H13 H15 G16:H16">
    <cfRule type="containsText" dxfId="6" priority="5" stopIfTrue="1" operator="containsText" text="●要修正">
      <formula>NOT(ISERROR(SEARCH("●要修正",G13)))</formula>
    </cfRule>
    <cfRule type="containsText" dxfId="5" priority="7" stopIfTrue="1" operator="containsText" text="●要修正&#10;●要修正：千円未満は切り捨てて下さい。">
      <formula>NOT(ISERROR(SEARCH("●要修正
●要修正：千円未満は切り捨てて下さい。",G13)))</formula>
    </cfRule>
    <cfRule type="containsText" dxfId="4" priority="8" stopIfTrue="1" operator="containsText" text="●要修正&#10;●要修正：千円未満は切り捨てて下さい。">
      <formula>NOT(ISERROR(SEARCH("●要修正
●要修正：千円未満は切り捨てて下さい。",G13)))</formula>
    </cfRule>
  </conditionalFormatting>
  <conditionalFormatting sqref="G13:H13">
    <cfRule type="containsText" dxfId="3" priority="11" stopIfTrue="1" operator="containsText" text="要修正">
      <formula>NOT(ISERROR(SEARCH("要修正",G13)))</formula>
    </cfRule>
  </conditionalFormatting>
  <conditionalFormatting sqref="G17:H19">
    <cfRule type="containsText" dxfId="2" priority="1" stopIfTrue="1" operator="containsText" text="要修正">
      <formula>NOT(ISERROR(SEARCH("要修正",G17)))</formula>
    </cfRule>
  </conditionalFormatting>
  <conditionalFormatting sqref="H14">
    <cfRule type="containsText" dxfId="1" priority="2" stopIfTrue="1" operator="containsText" text="●">
      <formula>NOT(ISERROR(SEARCH("●",H14)))</formula>
    </cfRule>
    <cfRule type="containsText" dxfId="0" priority="3" stopIfTrue="1" operator="containsText" text="要修正">
      <formula>NOT(ISERROR(SEARCH("要修正",H14)))</formula>
    </cfRule>
  </conditionalFormatting>
  <dataValidations count="3">
    <dataValidation type="custom" allowBlank="1" showInputMessage="1" showErrorMessage="1" errorTitle="条件を満たしていません。" error="下記事項に注意して修正してください。_x000a__x000a_・事業費と従業員人件費の交付申請額の合計が300万円を超過していないか_x000a_・従業員人件費について、交付申請額が所要金額の３分の２を超過していないか_x000a_・千円未満切り捨てとなっているか" sqref="E13:E15" xr:uid="{00000000-0002-0000-0B00-000000000000}">
      <formula1>AND(MOD(E13,1000)=0,E13&lt;=D15*2/3,SUM(E7,E13)&lt;=3000000)</formula1>
    </dataValidation>
    <dataValidation type="custom" allowBlank="1" showInputMessage="1" showErrorMessage="1" errorTitle="条件を満たしていません。" error="下記事項に注意して修正してください。_x000a__x000a_・委託費の交付申請額が100万円を超過していないか_x000a_・委託費について、交付申請額が所要金額の３分の２を超過していないか_x000a_・千円未満切り捨てとなっているか" sqref="E16" xr:uid="{00000000-0002-0000-0B00-000001000000}">
      <formula1>AND(MOD(E16,1000)=0,E16&lt;=D16*2/3,E16&lt;=1000000)</formula1>
    </dataValidation>
    <dataValidation type="custom" allowBlank="1" showInputMessage="1" showErrorMessage="1" errorTitle="条件を満たしていません。" error="下記事項に注意して修正してください。_x000a__x000a_・事業費と従業員人件費の交付申請額の合計が300万円を超過していないか_x000a_・事業費について、交付申請額が所要金額の３分の２を超過していないか_x000a_・千円未満切り捨てとなっているか" sqref="E7:E12" xr:uid="{00000000-0002-0000-0B00-000002000000}">
      <formula1>AND(MOD(E7,1000)=0,E7&lt;=D12*2/3,SUM(E7,E13)&lt;=3000000)</formula1>
    </dataValidation>
  </dataValidations>
  <pageMargins left="0.55118110236220474" right="0.55118110236220474" top="0.51181102362204722" bottom="0.31496062992125984" header="0.31496062992125984" footer="0.31496062992125984"/>
  <pageSetup paperSize="9" scale="87" firstPageNumber="20" fitToHeight="0" orientation="portrait"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8ABE4"/>
    <pageSetUpPr fitToPage="1"/>
  </sheetPr>
  <dimension ref="A1:N79"/>
  <sheetViews>
    <sheetView showGridLines="0" view="pageBreakPreview" zoomScale="85" zoomScaleNormal="90" zoomScaleSheetLayoutView="85" workbookViewId="0">
      <selection sqref="A1:L1"/>
    </sheetView>
  </sheetViews>
  <sheetFormatPr defaultColWidth="9" defaultRowHeight="13" x14ac:dyDescent="0.2"/>
  <cols>
    <col min="1" max="1" width="3.36328125" style="97" customWidth="1"/>
    <col min="2" max="2" width="7.26953125" style="97" customWidth="1"/>
    <col min="3" max="4" width="8.6328125" style="97" customWidth="1"/>
    <col min="5" max="11" width="11.36328125" style="97" customWidth="1"/>
    <col min="12" max="12" width="3.453125" style="97" customWidth="1"/>
    <col min="13" max="16384" width="9" style="97"/>
  </cols>
  <sheetData>
    <row r="1" spans="1:12" s="43" customFormat="1" ht="20.149999999999999" customHeight="1" x14ac:dyDescent="0.2">
      <c r="A1" s="276"/>
      <c r="B1" s="276"/>
      <c r="C1" s="276"/>
      <c r="D1" s="276"/>
      <c r="E1" s="276"/>
      <c r="F1" s="276"/>
      <c r="G1" s="276"/>
      <c r="H1" s="276"/>
      <c r="I1" s="276"/>
      <c r="J1" s="276"/>
      <c r="K1" s="276"/>
      <c r="L1" s="276"/>
    </row>
    <row r="2" spans="1:12" s="43" customFormat="1" ht="20.149999999999999" customHeight="1" x14ac:dyDescent="0.2">
      <c r="A2" s="140" t="s">
        <v>86</v>
      </c>
      <c r="B2" s="140"/>
      <c r="C2" s="140"/>
      <c r="D2" s="140"/>
      <c r="E2" s="140"/>
      <c r="F2" s="140"/>
      <c r="G2" s="140"/>
      <c r="H2" s="140"/>
      <c r="I2" s="140"/>
      <c r="J2" s="140"/>
      <c r="K2" s="140"/>
      <c r="L2" s="140"/>
    </row>
    <row r="3" spans="1:12" s="43" customFormat="1" ht="20.149999999999999" customHeight="1" x14ac:dyDescent="0.2">
      <c r="A3" s="325" t="s">
        <v>97</v>
      </c>
      <c r="B3" s="326"/>
      <c r="C3" s="326"/>
      <c r="D3" s="326"/>
      <c r="E3" s="326"/>
      <c r="F3" s="326"/>
      <c r="G3" s="326"/>
      <c r="H3" s="326"/>
      <c r="I3" s="326"/>
      <c r="J3" s="326"/>
      <c r="K3" s="326"/>
      <c r="L3" s="326"/>
    </row>
    <row r="4" spans="1:12" s="43" customFormat="1" ht="20.149999999999999" customHeight="1" x14ac:dyDescent="0.2">
      <c r="A4" s="326"/>
      <c r="B4" s="326"/>
      <c r="C4" s="326"/>
      <c r="D4" s="326"/>
      <c r="E4" s="326"/>
      <c r="F4" s="326"/>
      <c r="G4" s="326"/>
      <c r="H4" s="326"/>
      <c r="I4" s="326"/>
      <c r="J4" s="326"/>
      <c r="K4" s="326"/>
      <c r="L4" s="326"/>
    </row>
    <row r="5" spans="1:12" s="43" customFormat="1" ht="20.149999999999999" customHeight="1" x14ac:dyDescent="0.2">
      <c r="A5" s="326"/>
      <c r="B5" s="326"/>
      <c r="C5" s="326"/>
      <c r="D5" s="326"/>
      <c r="E5" s="326"/>
      <c r="F5" s="326"/>
      <c r="G5" s="326"/>
      <c r="H5" s="326"/>
      <c r="I5" s="326"/>
      <c r="J5" s="326"/>
      <c r="K5" s="326"/>
      <c r="L5" s="326"/>
    </row>
    <row r="6" spans="1:12" s="43" customFormat="1" ht="20.149999999999999" customHeight="1" x14ac:dyDescent="0.2">
      <c r="A6" s="326"/>
      <c r="B6" s="326"/>
      <c r="C6" s="326"/>
      <c r="D6" s="326"/>
      <c r="E6" s="326"/>
      <c r="F6" s="326"/>
      <c r="G6" s="326"/>
      <c r="H6" s="326"/>
      <c r="I6" s="326"/>
      <c r="J6" s="326"/>
      <c r="K6" s="326"/>
      <c r="L6" s="326"/>
    </row>
    <row r="7" spans="1:12" s="43" customFormat="1" ht="20.149999999999999" customHeight="1" x14ac:dyDescent="0.2">
      <c r="A7" s="140"/>
      <c r="B7" s="140"/>
      <c r="C7" s="140"/>
      <c r="D7" s="140"/>
      <c r="E7" s="140"/>
      <c r="F7" s="140"/>
      <c r="G7" s="140"/>
      <c r="H7" s="140"/>
      <c r="I7" s="140"/>
      <c r="J7" s="140"/>
      <c r="K7" s="140"/>
      <c r="L7" s="140"/>
    </row>
    <row r="8" spans="1:12" s="43" customFormat="1" ht="20.149999999999999" customHeight="1" x14ac:dyDescent="0.2">
      <c r="A8" s="140"/>
      <c r="B8" s="322" t="s">
        <v>87</v>
      </c>
      <c r="C8" s="300" t="s">
        <v>88</v>
      </c>
      <c r="D8" s="301"/>
      <c r="E8" s="300" t="s">
        <v>89</v>
      </c>
      <c r="F8" s="302"/>
      <c r="G8" s="301"/>
      <c r="H8" s="300" t="s">
        <v>91</v>
      </c>
      <c r="I8" s="302"/>
      <c r="J8" s="302"/>
      <c r="K8" s="301"/>
      <c r="L8" s="140"/>
    </row>
    <row r="9" spans="1:12" s="43" customFormat="1" ht="20.149999999999999" customHeight="1" x14ac:dyDescent="0.2">
      <c r="A9" s="140"/>
      <c r="B9" s="323"/>
      <c r="C9" s="303" t="s">
        <v>292</v>
      </c>
      <c r="D9" s="304"/>
      <c r="E9" s="305"/>
      <c r="F9" s="306"/>
      <c r="G9" s="307"/>
      <c r="H9" s="305"/>
      <c r="I9" s="306"/>
      <c r="J9" s="306"/>
      <c r="K9" s="307"/>
      <c r="L9" s="140"/>
    </row>
    <row r="10" spans="1:12" s="43" customFormat="1" ht="20.149999999999999" customHeight="1" x14ac:dyDescent="0.2">
      <c r="A10" s="140"/>
      <c r="B10" s="323"/>
      <c r="C10" s="300" t="s">
        <v>90</v>
      </c>
      <c r="D10" s="301"/>
      <c r="E10" s="300" t="s">
        <v>92</v>
      </c>
      <c r="F10" s="302"/>
      <c r="G10" s="301"/>
      <c r="H10" s="300" t="s">
        <v>93</v>
      </c>
      <c r="I10" s="302"/>
      <c r="J10" s="302"/>
      <c r="K10" s="301"/>
      <c r="L10" s="140"/>
    </row>
    <row r="11" spans="1:12" s="43" customFormat="1" ht="20.149999999999999" customHeight="1" x14ac:dyDescent="0.2">
      <c r="A11" s="140"/>
      <c r="B11" s="323"/>
      <c r="C11" s="303" t="s">
        <v>316</v>
      </c>
      <c r="D11" s="304"/>
      <c r="E11" s="305"/>
      <c r="F11" s="306"/>
      <c r="G11" s="307"/>
      <c r="H11" s="305"/>
      <c r="I11" s="306"/>
      <c r="J11" s="306"/>
      <c r="K11" s="307"/>
      <c r="L11" s="140"/>
    </row>
    <row r="12" spans="1:12" s="43" customFormat="1" ht="30.75" customHeight="1" x14ac:dyDescent="0.2">
      <c r="A12" s="140"/>
      <c r="B12" s="323"/>
      <c r="C12" s="300" t="s">
        <v>95</v>
      </c>
      <c r="D12" s="301"/>
      <c r="E12" s="314" t="s">
        <v>94</v>
      </c>
      <c r="F12" s="315"/>
      <c r="G12" s="315"/>
      <c r="H12" s="315"/>
      <c r="I12" s="315"/>
      <c r="J12" s="315"/>
      <c r="K12" s="316"/>
      <c r="L12" s="140"/>
    </row>
    <row r="13" spans="1:12" s="43" customFormat="1" ht="30" customHeight="1" x14ac:dyDescent="0.2">
      <c r="A13" s="140"/>
      <c r="B13" s="323"/>
      <c r="C13" s="293" t="s">
        <v>302</v>
      </c>
      <c r="D13" s="294"/>
      <c r="E13" s="317" t="s">
        <v>316</v>
      </c>
      <c r="F13" s="318"/>
      <c r="G13" s="318"/>
      <c r="H13" s="318"/>
      <c r="I13" s="318"/>
      <c r="J13" s="318"/>
      <c r="K13" s="319"/>
      <c r="L13" s="140"/>
    </row>
    <row r="14" spans="1:12" s="43" customFormat="1" ht="20.149999999999999" customHeight="1" x14ac:dyDescent="0.2">
      <c r="A14" s="140"/>
      <c r="B14" s="323"/>
      <c r="C14" s="295"/>
      <c r="D14" s="296"/>
      <c r="E14" s="297" t="s">
        <v>96</v>
      </c>
      <c r="F14" s="297"/>
      <c r="G14" s="297"/>
      <c r="H14" s="297"/>
      <c r="I14" s="297"/>
      <c r="J14" s="297"/>
      <c r="K14" s="297"/>
      <c r="L14" s="140"/>
    </row>
    <row r="15" spans="1:12" s="43" customFormat="1" ht="15" customHeight="1" x14ac:dyDescent="0.2">
      <c r="A15" s="140"/>
      <c r="B15" s="323"/>
      <c r="C15" s="298" t="s">
        <v>301</v>
      </c>
      <c r="D15" s="299"/>
      <c r="E15" s="297"/>
      <c r="F15" s="297"/>
      <c r="G15" s="297"/>
      <c r="H15" s="297"/>
      <c r="I15" s="297"/>
      <c r="J15" s="297"/>
      <c r="K15" s="297"/>
      <c r="L15" s="140"/>
    </row>
    <row r="16" spans="1:12" s="43" customFormat="1" ht="20.149999999999999" customHeight="1" x14ac:dyDescent="0.2">
      <c r="A16" s="140"/>
      <c r="B16" s="323"/>
      <c r="C16" s="295" t="s">
        <v>302</v>
      </c>
      <c r="D16" s="296"/>
      <c r="E16" s="308"/>
      <c r="F16" s="309"/>
      <c r="G16" s="309"/>
      <c r="H16" s="309"/>
      <c r="I16" s="309"/>
      <c r="J16" s="309"/>
      <c r="K16" s="310"/>
      <c r="L16" s="140"/>
    </row>
    <row r="17" spans="1:14" s="43" customFormat="1" ht="30" customHeight="1" x14ac:dyDescent="0.2">
      <c r="A17" s="140"/>
      <c r="B17" s="324"/>
      <c r="C17" s="320"/>
      <c r="D17" s="321"/>
      <c r="E17" s="311"/>
      <c r="F17" s="312"/>
      <c r="G17" s="312"/>
      <c r="H17" s="312"/>
      <c r="I17" s="312"/>
      <c r="J17" s="312"/>
      <c r="K17" s="313"/>
      <c r="L17" s="140"/>
    </row>
    <row r="18" spans="1:14" s="43" customFormat="1" ht="20.149999999999999" customHeight="1" x14ac:dyDescent="0.2">
      <c r="A18" s="277"/>
      <c r="B18" s="277"/>
      <c r="C18" s="277"/>
      <c r="D18" s="277"/>
      <c r="E18" s="277"/>
      <c r="F18" s="277"/>
      <c r="G18" s="277"/>
      <c r="H18" s="277"/>
      <c r="I18" s="277"/>
      <c r="J18" s="277"/>
      <c r="K18" s="277"/>
      <c r="L18" s="277"/>
      <c r="N18" s="97"/>
    </row>
    <row r="19" spans="1:14" s="43" customFormat="1" ht="20.149999999999999" customHeight="1" x14ac:dyDescent="0.2">
      <c r="A19" s="140"/>
      <c r="B19" s="322" t="s">
        <v>333</v>
      </c>
      <c r="C19" s="300" t="s">
        <v>88</v>
      </c>
      <c r="D19" s="301"/>
      <c r="E19" s="300" t="s">
        <v>89</v>
      </c>
      <c r="F19" s="302"/>
      <c r="G19" s="301"/>
      <c r="H19" s="300" t="s">
        <v>91</v>
      </c>
      <c r="I19" s="302"/>
      <c r="J19" s="302"/>
      <c r="K19" s="301"/>
      <c r="L19" s="140"/>
    </row>
    <row r="20" spans="1:14" s="43" customFormat="1" ht="20.149999999999999" customHeight="1" x14ac:dyDescent="0.2">
      <c r="A20" s="140"/>
      <c r="B20" s="323"/>
      <c r="C20" s="303" t="s">
        <v>292</v>
      </c>
      <c r="D20" s="304"/>
      <c r="E20" s="305"/>
      <c r="F20" s="306"/>
      <c r="G20" s="307"/>
      <c r="H20" s="305"/>
      <c r="I20" s="306"/>
      <c r="J20" s="306"/>
      <c r="K20" s="307"/>
      <c r="L20" s="140"/>
    </row>
    <row r="21" spans="1:14" s="43" customFormat="1" ht="20.149999999999999" customHeight="1" x14ac:dyDescent="0.2">
      <c r="A21" s="140"/>
      <c r="B21" s="323"/>
      <c r="C21" s="300" t="s">
        <v>90</v>
      </c>
      <c r="D21" s="301"/>
      <c r="E21" s="300" t="s">
        <v>92</v>
      </c>
      <c r="F21" s="302"/>
      <c r="G21" s="301"/>
      <c r="H21" s="300" t="s">
        <v>93</v>
      </c>
      <c r="I21" s="302"/>
      <c r="J21" s="302"/>
      <c r="K21" s="301"/>
      <c r="L21" s="140"/>
    </row>
    <row r="22" spans="1:14" s="43" customFormat="1" ht="20.149999999999999" customHeight="1" x14ac:dyDescent="0.2">
      <c r="A22" s="140"/>
      <c r="B22" s="323"/>
      <c r="C22" s="303" t="s">
        <v>292</v>
      </c>
      <c r="D22" s="304"/>
      <c r="E22" s="305"/>
      <c r="F22" s="306"/>
      <c r="G22" s="307"/>
      <c r="H22" s="305"/>
      <c r="I22" s="306"/>
      <c r="J22" s="306"/>
      <c r="K22" s="307"/>
      <c r="L22" s="140"/>
    </row>
    <row r="23" spans="1:14" s="43" customFormat="1" ht="29.25" customHeight="1" x14ac:dyDescent="0.2">
      <c r="A23" s="140"/>
      <c r="B23" s="323"/>
      <c r="C23" s="300" t="s">
        <v>95</v>
      </c>
      <c r="D23" s="301"/>
      <c r="E23" s="314" t="s">
        <v>94</v>
      </c>
      <c r="F23" s="315"/>
      <c r="G23" s="315"/>
      <c r="H23" s="315"/>
      <c r="I23" s="315"/>
      <c r="J23" s="315"/>
      <c r="K23" s="316"/>
      <c r="L23" s="140"/>
    </row>
    <row r="24" spans="1:14" s="43" customFormat="1" ht="30" customHeight="1" x14ac:dyDescent="0.2">
      <c r="A24" s="140"/>
      <c r="B24" s="323"/>
      <c r="C24" s="293" t="s">
        <v>302</v>
      </c>
      <c r="D24" s="294"/>
      <c r="E24" s="317" t="s">
        <v>316</v>
      </c>
      <c r="F24" s="318"/>
      <c r="G24" s="318"/>
      <c r="H24" s="318"/>
      <c r="I24" s="318"/>
      <c r="J24" s="318"/>
      <c r="K24" s="319"/>
      <c r="L24" s="140"/>
    </row>
    <row r="25" spans="1:14" s="43" customFormat="1" ht="20.149999999999999" customHeight="1" x14ac:dyDescent="0.2">
      <c r="A25" s="140"/>
      <c r="B25" s="323"/>
      <c r="C25" s="295"/>
      <c r="D25" s="296"/>
      <c r="E25" s="297" t="s">
        <v>96</v>
      </c>
      <c r="F25" s="297"/>
      <c r="G25" s="297"/>
      <c r="H25" s="297"/>
      <c r="I25" s="297"/>
      <c r="J25" s="297"/>
      <c r="K25" s="297"/>
      <c r="L25" s="140"/>
    </row>
    <row r="26" spans="1:14" s="43" customFormat="1" ht="15" customHeight="1" x14ac:dyDescent="0.2">
      <c r="A26" s="140"/>
      <c r="B26" s="323"/>
      <c r="C26" s="298" t="s">
        <v>301</v>
      </c>
      <c r="D26" s="299"/>
      <c r="E26" s="297"/>
      <c r="F26" s="297"/>
      <c r="G26" s="297"/>
      <c r="H26" s="297"/>
      <c r="I26" s="297"/>
      <c r="J26" s="297"/>
      <c r="K26" s="297"/>
      <c r="L26" s="140"/>
    </row>
    <row r="27" spans="1:14" s="43" customFormat="1" ht="20.149999999999999" customHeight="1" x14ac:dyDescent="0.2">
      <c r="A27" s="140"/>
      <c r="B27" s="323"/>
      <c r="C27" s="295" t="s">
        <v>302</v>
      </c>
      <c r="D27" s="296"/>
      <c r="E27" s="308"/>
      <c r="F27" s="309"/>
      <c r="G27" s="309"/>
      <c r="H27" s="309"/>
      <c r="I27" s="309"/>
      <c r="J27" s="309"/>
      <c r="K27" s="310"/>
      <c r="L27" s="140"/>
    </row>
    <row r="28" spans="1:14" s="43" customFormat="1" ht="30" customHeight="1" x14ac:dyDescent="0.2">
      <c r="A28" s="140"/>
      <c r="B28" s="324"/>
      <c r="C28" s="320"/>
      <c r="D28" s="321"/>
      <c r="E28" s="311"/>
      <c r="F28" s="312"/>
      <c r="G28" s="312"/>
      <c r="H28" s="312"/>
      <c r="I28" s="312"/>
      <c r="J28" s="312"/>
      <c r="K28" s="313"/>
      <c r="L28" s="140"/>
    </row>
    <row r="29" spans="1:14" s="43" customFormat="1" ht="20.149999999999999" customHeight="1" x14ac:dyDescent="0.2">
      <c r="A29" s="140"/>
      <c r="B29" s="140"/>
      <c r="C29" s="140"/>
      <c r="D29" s="140"/>
      <c r="E29" s="140"/>
      <c r="F29" s="140"/>
      <c r="G29" s="140"/>
      <c r="H29" s="140"/>
      <c r="I29" s="140"/>
      <c r="J29" s="140"/>
      <c r="K29" s="140"/>
      <c r="L29" s="140"/>
    </row>
    <row r="30" spans="1:14" s="43" customFormat="1" ht="20.149999999999999" customHeight="1" x14ac:dyDescent="0.2">
      <c r="A30" s="140"/>
      <c r="B30" s="322" t="s">
        <v>334</v>
      </c>
      <c r="C30" s="300" t="s">
        <v>88</v>
      </c>
      <c r="D30" s="301"/>
      <c r="E30" s="300" t="s">
        <v>89</v>
      </c>
      <c r="F30" s="302"/>
      <c r="G30" s="301"/>
      <c r="H30" s="300" t="s">
        <v>91</v>
      </c>
      <c r="I30" s="302"/>
      <c r="J30" s="302"/>
      <c r="K30" s="301"/>
      <c r="L30" s="140"/>
    </row>
    <row r="31" spans="1:14" s="43" customFormat="1" ht="20.149999999999999" customHeight="1" x14ac:dyDescent="0.2">
      <c r="A31" s="140"/>
      <c r="B31" s="323"/>
      <c r="C31" s="303" t="s">
        <v>292</v>
      </c>
      <c r="D31" s="304"/>
      <c r="E31" s="305"/>
      <c r="F31" s="306"/>
      <c r="G31" s="307"/>
      <c r="H31" s="305"/>
      <c r="I31" s="306"/>
      <c r="J31" s="306"/>
      <c r="K31" s="307"/>
      <c r="L31" s="140"/>
    </row>
    <row r="32" spans="1:14" s="43" customFormat="1" ht="20.149999999999999" customHeight="1" x14ac:dyDescent="0.2">
      <c r="A32" s="140"/>
      <c r="B32" s="323"/>
      <c r="C32" s="300" t="s">
        <v>90</v>
      </c>
      <c r="D32" s="301"/>
      <c r="E32" s="300" t="s">
        <v>92</v>
      </c>
      <c r="F32" s="302"/>
      <c r="G32" s="301"/>
      <c r="H32" s="300" t="s">
        <v>93</v>
      </c>
      <c r="I32" s="302"/>
      <c r="J32" s="302"/>
      <c r="K32" s="301"/>
      <c r="L32" s="140"/>
    </row>
    <row r="33" spans="1:12" s="43" customFormat="1" ht="20.149999999999999" customHeight="1" x14ac:dyDescent="0.2">
      <c r="A33" s="140"/>
      <c r="B33" s="323"/>
      <c r="C33" s="303" t="s">
        <v>292</v>
      </c>
      <c r="D33" s="304"/>
      <c r="E33" s="305"/>
      <c r="F33" s="306"/>
      <c r="G33" s="307"/>
      <c r="H33" s="305"/>
      <c r="I33" s="306"/>
      <c r="J33" s="306"/>
      <c r="K33" s="307"/>
      <c r="L33" s="140"/>
    </row>
    <row r="34" spans="1:12" s="43" customFormat="1" ht="30" customHeight="1" x14ac:dyDescent="0.2">
      <c r="A34" s="140"/>
      <c r="B34" s="323"/>
      <c r="C34" s="300" t="s">
        <v>95</v>
      </c>
      <c r="D34" s="301"/>
      <c r="E34" s="314" t="s">
        <v>94</v>
      </c>
      <c r="F34" s="315"/>
      <c r="G34" s="315"/>
      <c r="H34" s="315"/>
      <c r="I34" s="315"/>
      <c r="J34" s="315"/>
      <c r="K34" s="316"/>
      <c r="L34" s="140"/>
    </row>
    <row r="35" spans="1:12" s="43" customFormat="1" ht="30" customHeight="1" x14ac:dyDescent="0.2">
      <c r="A35" s="140"/>
      <c r="B35" s="323"/>
      <c r="C35" s="293" t="s">
        <v>302</v>
      </c>
      <c r="D35" s="294"/>
      <c r="E35" s="317" t="s">
        <v>292</v>
      </c>
      <c r="F35" s="318"/>
      <c r="G35" s="318"/>
      <c r="H35" s="318"/>
      <c r="I35" s="318"/>
      <c r="J35" s="318"/>
      <c r="K35" s="319"/>
      <c r="L35" s="140"/>
    </row>
    <row r="36" spans="1:12" s="43" customFormat="1" ht="20.149999999999999" customHeight="1" x14ac:dyDescent="0.2">
      <c r="A36" s="140"/>
      <c r="B36" s="323"/>
      <c r="C36" s="295"/>
      <c r="D36" s="296"/>
      <c r="E36" s="297" t="s">
        <v>96</v>
      </c>
      <c r="F36" s="297"/>
      <c r="G36" s="297"/>
      <c r="H36" s="297"/>
      <c r="I36" s="297"/>
      <c r="J36" s="297"/>
      <c r="K36" s="297"/>
      <c r="L36" s="140"/>
    </row>
    <row r="37" spans="1:12" s="43" customFormat="1" ht="15" customHeight="1" x14ac:dyDescent="0.2">
      <c r="A37" s="140"/>
      <c r="B37" s="323"/>
      <c r="C37" s="298" t="s">
        <v>301</v>
      </c>
      <c r="D37" s="299"/>
      <c r="E37" s="297"/>
      <c r="F37" s="297"/>
      <c r="G37" s="297"/>
      <c r="H37" s="297"/>
      <c r="I37" s="297"/>
      <c r="J37" s="297"/>
      <c r="K37" s="297"/>
      <c r="L37" s="140"/>
    </row>
    <row r="38" spans="1:12" s="43" customFormat="1" ht="20.149999999999999" customHeight="1" x14ac:dyDescent="0.2">
      <c r="A38" s="140"/>
      <c r="B38" s="323"/>
      <c r="C38" s="295" t="s">
        <v>302</v>
      </c>
      <c r="D38" s="296"/>
      <c r="E38" s="308"/>
      <c r="F38" s="309"/>
      <c r="G38" s="309"/>
      <c r="H38" s="309"/>
      <c r="I38" s="309"/>
      <c r="J38" s="309"/>
      <c r="K38" s="310"/>
      <c r="L38" s="140"/>
    </row>
    <row r="39" spans="1:12" s="43" customFormat="1" ht="30" customHeight="1" x14ac:dyDescent="0.2">
      <c r="A39" s="140"/>
      <c r="B39" s="324"/>
      <c r="C39" s="320"/>
      <c r="D39" s="321"/>
      <c r="E39" s="311"/>
      <c r="F39" s="312"/>
      <c r="G39" s="312"/>
      <c r="H39" s="312"/>
      <c r="I39" s="312"/>
      <c r="J39" s="312"/>
      <c r="K39" s="313"/>
      <c r="L39" s="140"/>
    </row>
    <row r="40" spans="1:12" ht="20.149999999999999" customHeight="1" x14ac:dyDescent="0.2">
      <c r="A40" s="138"/>
      <c r="B40" s="138"/>
      <c r="C40" s="138"/>
      <c r="D40" s="138"/>
      <c r="E40" s="138"/>
      <c r="F40" s="138"/>
      <c r="G40" s="138"/>
      <c r="H40" s="138"/>
      <c r="I40" s="138"/>
      <c r="J40" s="138"/>
      <c r="K40" s="138"/>
      <c r="L40" s="138"/>
    </row>
    <row r="41" spans="1:12" ht="20.149999999999999" customHeight="1" x14ac:dyDescent="0.2">
      <c r="A41" s="138"/>
      <c r="B41" s="138"/>
      <c r="C41" s="138"/>
      <c r="D41" s="138"/>
      <c r="E41" s="138"/>
      <c r="F41" s="138"/>
      <c r="G41" s="138"/>
      <c r="H41" s="138"/>
      <c r="I41" s="138"/>
      <c r="J41" s="138"/>
      <c r="K41" s="138"/>
      <c r="L41" s="138"/>
    </row>
    <row r="42" spans="1:12" ht="20.149999999999999" customHeight="1" x14ac:dyDescent="0.2">
      <c r="A42" s="138"/>
      <c r="B42" s="138"/>
      <c r="C42" s="138"/>
      <c r="D42" s="138"/>
      <c r="E42" s="138"/>
      <c r="F42" s="138"/>
      <c r="G42" s="138"/>
      <c r="H42" s="138"/>
      <c r="I42" s="138"/>
      <c r="J42" s="138"/>
      <c r="K42" s="138"/>
      <c r="L42" s="138"/>
    </row>
    <row r="43" spans="1:12" ht="20.149999999999999" customHeight="1" x14ac:dyDescent="0.2">
      <c r="A43" s="138"/>
      <c r="B43" s="138"/>
      <c r="C43" s="138"/>
      <c r="D43" s="138"/>
      <c r="E43" s="138"/>
      <c r="F43" s="138"/>
      <c r="G43" s="138"/>
      <c r="H43" s="138"/>
      <c r="I43" s="138"/>
      <c r="J43" s="138"/>
      <c r="K43" s="138"/>
      <c r="L43" s="138"/>
    </row>
    <row r="44" spans="1:12" ht="20.149999999999999" customHeight="1" x14ac:dyDescent="0.2">
      <c r="A44" s="138"/>
      <c r="B44" s="138"/>
      <c r="C44" s="138"/>
      <c r="D44" s="138"/>
      <c r="E44" s="138"/>
      <c r="F44" s="138"/>
      <c r="G44" s="138"/>
      <c r="H44" s="138"/>
      <c r="I44" s="138"/>
      <c r="J44" s="138"/>
      <c r="K44" s="138"/>
      <c r="L44" s="138"/>
    </row>
    <row r="45" spans="1:12" ht="20.149999999999999" customHeight="1" x14ac:dyDescent="0.2">
      <c r="A45" s="138"/>
      <c r="B45" s="138"/>
      <c r="C45" s="138"/>
      <c r="D45" s="138"/>
      <c r="E45" s="138"/>
      <c r="F45" s="138"/>
      <c r="G45" s="138"/>
      <c r="H45" s="138"/>
      <c r="I45" s="138"/>
      <c r="J45" s="138"/>
      <c r="K45" s="138"/>
      <c r="L45" s="138"/>
    </row>
    <row r="46" spans="1:12" ht="20.149999999999999" customHeight="1" x14ac:dyDescent="0.2">
      <c r="A46" s="138"/>
      <c r="B46" s="138"/>
      <c r="C46" s="138"/>
      <c r="D46" s="138"/>
      <c r="E46" s="138"/>
      <c r="F46" s="138"/>
      <c r="G46" s="138"/>
      <c r="H46" s="138"/>
      <c r="I46" s="138"/>
      <c r="J46" s="138"/>
      <c r="K46" s="138"/>
      <c r="L46" s="138"/>
    </row>
    <row r="47" spans="1:12" ht="20.149999999999999" customHeight="1" x14ac:dyDescent="0.2">
      <c r="A47" s="138"/>
      <c r="B47" s="138"/>
      <c r="C47" s="138"/>
      <c r="D47" s="138"/>
      <c r="E47" s="138"/>
      <c r="F47" s="138"/>
      <c r="G47" s="138"/>
      <c r="H47" s="138"/>
      <c r="I47" s="138"/>
      <c r="J47" s="138"/>
      <c r="K47" s="138"/>
      <c r="L47" s="138"/>
    </row>
    <row r="48" spans="1:12" ht="20.149999999999999" customHeight="1" x14ac:dyDescent="0.2">
      <c r="A48" s="138"/>
      <c r="B48" s="138"/>
      <c r="C48" s="138"/>
      <c r="D48" s="138"/>
      <c r="E48" s="138"/>
      <c r="F48" s="138"/>
      <c r="G48" s="138"/>
      <c r="H48" s="138"/>
      <c r="I48" s="138"/>
      <c r="J48" s="138"/>
      <c r="K48" s="138"/>
      <c r="L48" s="138"/>
    </row>
    <row r="49" spans="1:12" ht="17.25" customHeight="1" x14ac:dyDescent="0.2">
      <c r="A49" s="96"/>
      <c r="B49" s="96"/>
      <c r="C49" s="96"/>
      <c r="D49" s="96"/>
      <c r="E49" s="96"/>
      <c r="F49" s="96"/>
      <c r="G49" s="96"/>
      <c r="H49" s="96"/>
      <c r="I49" s="96"/>
      <c r="J49" s="96"/>
      <c r="K49" s="96"/>
      <c r="L49" s="96"/>
    </row>
    <row r="50" spans="1:12" ht="20.149999999999999" customHeight="1" x14ac:dyDescent="0.2"/>
    <row r="51" spans="1:12" ht="20.149999999999999" customHeight="1" x14ac:dyDescent="0.2"/>
    <row r="52" spans="1:12" ht="20.149999999999999" customHeight="1" x14ac:dyDescent="0.2"/>
    <row r="53" spans="1:12" ht="20.149999999999999" customHeight="1" x14ac:dyDescent="0.2"/>
    <row r="54" spans="1:12" ht="20.149999999999999" customHeight="1" x14ac:dyDescent="0.2"/>
    <row r="55" spans="1:12" ht="20.149999999999999" customHeight="1" x14ac:dyDescent="0.2"/>
    <row r="56" spans="1:12" ht="20.149999999999999" customHeight="1" x14ac:dyDescent="0.2"/>
    <row r="57" spans="1:12" ht="20.149999999999999" customHeight="1" x14ac:dyDescent="0.2"/>
    <row r="58" spans="1:12" ht="20.149999999999999" customHeight="1" x14ac:dyDescent="0.2"/>
    <row r="59" spans="1:12" ht="20.149999999999999" customHeight="1" x14ac:dyDescent="0.2"/>
    <row r="60" spans="1:12" ht="20.149999999999999" customHeight="1" x14ac:dyDescent="0.2"/>
    <row r="61" spans="1:12" ht="20.149999999999999" customHeight="1" x14ac:dyDescent="0.2"/>
    <row r="62" spans="1:12" ht="20.149999999999999" customHeight="1" x14ac:dyDescent="0.2"/>
    <row r="63" spans="1:12" ht="20.149999999999999" customHeight="1" x14ac:dyDescent="0.2"/>
    <row r="64" spans="1:12"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sheetData>
  <sheetProtection sheet="1" objects="1" scenarios="1" formatCells="0" formatRows="0" insertRows="0" deleteRows="0"/>
  <mergeCells count="66">
    <mergeCell ref="B30:B39"/>
    <mergeCell ref="C30:D30"/>
    <mergeCell ref="E30:G30"/>
    <mergeCell ref="H30:K30"/>
    <mergeCell ref="C31:D31"/>
    <mergeCell ref="E31:G31"/>
    <mergeCell ref="H31:K31"/>
    <mergeCell ref="C32:D32"/>
    <mergeCell ref="E32:G32"/>
    <mergeCell ref="C38:D39"/>
    <mergeCell ref="C33:D33"/>
    <mergeCell ref="E33:G33"/>
    <mergeCell ref="H33:K33"/>
    <mergeCell ref="C23:D23"/>
    <mergeCell ref="E23:K23"/>
    <mergeCell ref="E35:K35"/>
    <mergeCell ref="C27:D28"/>
    <mergeCell ref="E38:K39"/>
    <mergeCell ref="A1:L1"/>
    <mergeCell ref="C9:D9"/>
    <mergeCell ref="C10:D10"/>
    <mergeCell ref="E11:G11"/>
    <mergeCell ref="H11:K11"/>
    <mergeCell ref="E8:G8"/>
    <mergeCell ref="E9:G9"/>
    <mergeCell ref="H8:K8"/>
    <mergeCell ref="E10:G10"/>
    <mergeCell ref="H10:K10"/>
    <mergeCell ref="C11:D11"/>
    <mergeCell ref="H9:K9"/>
    <mergeCell ref="A3:L6"/>
    <mergeCell ref="B8:B17"/>
    <mergeCell ref="C13:D14"/>
    <mergeCell ref="E14:K15"/>
    <mergeCell ref="C8:D8"/>
    <mergeCell ref="E12:K12"/>
    <mergeCell ref="C12:D12"/>
    <mergeCell ref="H21:K21"/>
    <mergeCell ref="E22:G22"/>
    <mergeCell ref="H22:K22"/>
    <mergeCell ref="E16:K17"/>
    <mergeCell ref="C16:D17"/>
    <mergeCell ref="E13:K13"/>
    <mergeCell ref="C15:D15"/>
    <mergeCell ref="A18:L18"/>
    <mergeCell ref="C22:D22"/>
    <mergeCell ref="B19:B28"/>
    <mergeCell ref="C24:D25"/>
    <mergeCell ref="E25:K26"/>
    <mergeCell ref="C26:D26"/>
    <mergeCell ref="C35:D36"/>
    <mergeCell ref="E36:K37"/>
    <mergeCell ref="C37:D37"/>
    <mergeCell ref="C19:D19"/>
    <mergeCell ref="E19:G19"/>
    <mergeCell ref="H19:K19"/>
    <mergeCell ref="C20:D20"/>
    <mergeCell ref="E20:G20"/>
    <mergeCell ref="H20:K20"/>
    <mergeCell ref="H32:K32"/>
    <mergeCell ref="C21:D21"/>
    <mergeCell ref="E21:G21"/>
    <mergeCell ref="E27:K28"/>
    <mergeCell ref="C34:D34"/>
    <mergeCell ref="E34:K34"/>
    <mergeCell ref="E24:K24"/>
  </mergeCells>
  <phoneticPr fontId="2"/>
  <dataValidations count="3">
    <dataValidation type="list" allowBlank="1" showInputMessage="1" showErrorMessage="1" sqref="C11:D11 C22:D22 C33:D33" xr:uid="{00000000-0002-0000-0100-000000000000}">
      <formula1>"　,令和元年度,令和2年度,令和3年度,令和4年度,令和5年度,令和6年度,令和7年度"</formula1>
    </dataValidation>
    <dataValidation type="list" allowBlank="1" showInputMessage="1" showErrorMessage="1" sqref="C9:D9 C20:D20 C31:D31" xr:uid="{00000000-0002-0000-0100-000001000000}">
      <formula1>"　,申請なし,申請中,採択,助成金交付済,採択後辞退"</formula1>
    </dataValidation>
    <dataValidation type="list" allowBlank="1" showInputMessage="1" showErrorMessage="1" sqref="E13:K13 E24:K24 E35:K35" xr:uid="{00000000-0002-0000-0100-000002000000}">
      <formula1>"　,ある,ない"</formula1>
    </dataValidation>
  </dataValidations>
  <pageMargins left="0.55118110236220474" right="0.55118110236220474" top="0.51181102362204722" bottom="0.31496062992125984" header="0.31496062992125984" footer="0.31496062992125984"/>
  <pageSetup paperSize="9" scale="83" firstPageNumber="12" fitToHeight="0"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8ABE4"/>
    <pageSetUpPr fitToPage="1"/>
  </sheetPr>
  <dimension ref="A1:AZ102"/>
  <sheetViews>
    <sheetView showGridLines="0" view="pageBreakPreview" zoomScale="85" zoomScaleNormal="90" zoomScaleSheetLayoutView="85" workbookViewId="0">
      <selection sqref="A1:M1"/>
    </sheetView>
  </sheetViews>
  <sheetFormatPr defaultColWidth="9" defaultRowHeight="13" x14ac:dyDescent="0.2"/>
  <cols>
    <col min="1" max="1" width="3.36328125" style="43" customWidth="1"/>
    <col min="2" max="3" width="5.7265625" style="43" customWidth="1"/>
    <col min="4" max="12" width="10.6328125" style="43" customWidth="1"/>
    <col min="13" max="13" width="4.7265625" style="43" customWidth="1"/>
    <col min="14" max="26" width="9" style="43"/>
    <col min="27" max="40" width="22.36328125" style="43" hidden="1" customWidth="1"/>
    <col min="41" max="52" width="9" style="43" hidden="1" customWidth="1"/>
    <col min="53" max="16384" width="9" style="43"/>
  </cols>
  <sheetData>
    <row r="1" spans="1:38" ht="20.149999999999999" customHeight="1" x14ac:dyDescent="0.2">
      <c r="A1" s="276"/>
      <c r="B1" s="276"/>
      <c r="C1" s="276"/>
      <c r="D1" s="276"/>
      <c r="E1" s="276"/>
      <c r="F1" s="276"/>
      <c r="G1" s="276"/>
      <c r="H1" s="276"/>
      <c r="I1" s="276"/>
      <c r="J1" s="276"/>
      <c r="K1" s="276"/>
      <c r="L1" s="276"/>
      <c r="M1" s="276"/>
      <c r="AA1" s="43" t="s">
        <v>484</v>
      </c>
      <c r="AB1" s="43" t="s">
        <v>485</v>
      </c>
      <c r="AC1" s="43" t="s">
        <v>487</v>
      </c>
      <c r="AD1" s="43" t="s">
        <v>488</v>
      </c>
      <c r="AE1" s="43" t="s">
        <v>486</v>
      </c>
      <c r="AG1" s="43" t="s">
        <v>489</v>
      </c>
      <c r="AI1" s="43" t="s">
        <v>490</v>
      </c>
      <c r="AJ1" s="43" t="s">
        <v>491</v>
      </c>
      <c r="AK1" s="104"/>
      <c r="AL1" s="104"/>
    </row>
    <row r="2" spans="1:38" ht="20.149999999999999" customHeight="1" x14ac:dyDescent="0.2">
      <c r="A2" s="140" t="s">
        <v>129</v>
      </c>
      <c r="B2" s="140"/>
      <c r="C2" s="140"/>
      <c r="D2" s="140"/>
      <c r="E2" s="140"/>
      <c r="F2" s="140"/>
      <c r="G2" s="140"/>
      <c r="H2" s="140"/>
      <c r="I2" s="140"/>
      <c r="J2" s="140"/>
      <c r="K2" s="140"/>
      <c r="L2" s="140"/>
      <c r="M2" s="140"/>
      <c r="AK2" s="104" t="s">
        <v>447</v>
      </c>
      <c r="AL2" s="105" t="s">
        <v>336</v>
      </c>
    </row>
    <row r="3" spans="1:38" ht="20.149999999999999" customHeight="1" x14ac:dyDescent="0.2">
      <c r="A3" s="151"/>
      <c r="B3" s="151" t="s">
        <v>130</v>
      </c>
      <c r="C3" s="151"/>
      <c r="D3" s="151"/>
      <c r="E3" s="151"/>
      <c r="F3" s="151"/>
      <c r="G3" s="151"/>
      <c r="H3" s="151"/>
      <c r="I3" s="151"/>
      <c r="J3" s="151"/>
      <c r="K3" s="151"/>
      <c r="L3" s="151"/>
      <c r="M3" s="151"/>
      <c r="AA3" s="43">
        <v>1940</v>
      </c>
      <c r="AB3" s="43">
        <v>2021</v>
      </c>
      <c r="AC3" s="43">
        <v>1</v>
      </c>
      <c r="AD3" s="43">
        <v>1</v>
      </c>
      <c r="AE3" s="43">
        <v>2026</v>
      </c>
      <c r="AG3" s="43">
        <v>15</v>
      </c>
      <c r="AH3" s="43">
        <v>1</v>
      </c>
      <c r="AI3" s="43" t="s">
        <v>306</v>
      </c>
      <c r="AJ3" s="43" t="s">
        <v>311</v>
      </c>
      <c r="AK3" s="104" t="s">
        <v>448</v>
      </c>
      <c r="AL3" s="105" t="s">
        <v>336</v>
      </c>
    </row>
    <row r="4" spans="1:38" ht="7.9" customHeight="1" x14ac:dyDescent="0.2">
      <c r="A4" s="151"/>
      <c r="B4" s="151"/>
      <c r="C4" s="151"/>
      <c r="D4" s="151"/>
      <c r="E4" s="151"/>
      <c r="F4" s="151"/>
      <c r="G4" s="151"/>
      <c r="H4" s="151"/>
      <c r="I4" s="151"/>
      <c r="J4" s="151"/>
      <c r="K4" s="151"/>
      <c r="L4" s="151"/>
      <c r="M4" s="151"/>
      <c r="AA4" s="43">
        <v>1941</v>
      </c>
      <c r="AB4" s="43">
        <v>2022</v>
      </c>
      <c r="AC4" s="43">
        <v>2</v>
      </c>
      <c r="AD4" s="43">
        <v>2</v>
      </c>
      <c r="AE4" s="43">
        <v>2027</v>
      </c>
      <c r="AG4" s="43">
        <v>16</v>
      </c>
      <c r="AH4" s="43">
        <v>2</v>
      </c>
      <c r="AI4" s="43" t="s">
        <v>307</v>
      </c>
      <c r="AJ4" s="43" t="s">
        <v>312</v>
      </c>
      <c r="AK4" s="104" t="s">
        <v>449</v>
      </c>
      <c r="AL4" s="104" t="s">
        <v>337</v>
      </c>
    </row>
    <row r="5" spans="1:38" ht="33" customHeight="1" x14ac:dyDescent="0.2">
      <c r="A5" s="151"/>
      <c r="B5" s="150" t="s">
        <v>196</v>
      </c>
      <c r="C5" s="152" t="s">
        <v>111</v>
      </c>
      <c r="D5" s="300" t="s">
        <v>110</v>
      </c>
      <c r="E5" s="302"/>
      <c r="F5" s="302"/>
      <c r="G5" s="302"/>
      <c r="H5" s="302"/>
      <c r="I5" s="302"/>
      <c r="J5" s="302"/>
      <c r="K5" s="302"/>
      <c r="L5" s="301"/>
      <c r="M5" s="151"/>
      <c r="AA5" s="43">
        <v>1942</v>
      </c>
      <c r="AB5" s="43">
        <v>2023</v>
      </c>
      <c r="AC5" s="43">
        <v>3</v>
      </c>
      <c r="AD5" s="43">
        <v>3</v>
      </c>
      <c r="AE5" s="43">
        <v>2028</v>
      </c>
      <c r="AG5" s="43">
        <v>17</v>
      </c>
      <c r="AH5" s="43">
        <v>3</v>
      </c>
      <c r="AI5" s="43" t="s">
        <v>308</v>
      </c>
      <c r="AJ5" s="43" t="s">
        <v>312</v>
      </c>
      <c r="AK5" s="104" t="s">
        <v>450</v>
      </c>
      <c r="AL5" s="104" t="s">
        <v>337</v>
      </c>
    </row>
    <row r="6" spans="1:38" ht="36" customHeight="1" x14ac:dyDescent="0.2">
      <c r="A6" s="151"/>
      <c r="B6" s="98" t="s">
        <v>177</v>
      </c>
      <c r="C6" s="153">
        <v>1</v>
      </c>
      <c r="D6" s="331" t="s">
        <v>99</v>
      </c>
      <c r="E6" s="332"/>
      <c r="F6" s="332"/>
      <c r="G6" s="332"/>
      <c r="H6" s="332"/>
      <c r="I6" s="332"/>
      <c r="J6" s="332"/>
      <c r="K6" s="332"/>
      <c r="L6" s="332"/>
      <c r="M6" s="151"/>
      <c r="AA6" s="43">
        <v>1943</v>
      </c>
      <c r="AB6" s="43">
        <v>2024</v>
      </c>
      <c r="AC6" s="43">
        <v>4</v>
      </c>
      <c r="AD6" s="43">
        <v>4</v>
      </c>
      <c r="AE6" s="43">
        <v>2029</v>
      </c>
      <c r="AG6" s="43">
        <v>18</v>
      </c>
      <c r="AH6" s="43">
        <v>4</v>
      </c>
      <c r="AI6" s="43" t="s">
        <v>309</v>
      </c>
      <c r="AJ6" s="43" t="s">
        <v>310</v>
      </c>
      <c r="AK6" s="104" t="s">
        <v>451</v>
      </c>
      <c r="AL6" s="104" t="s">
        <v>338</v>
      </c>
    </row>
    <row r="7" spans="1:38" ht="36" customHeight="1" x14ac:dyDescent="0.2">
      <c r="A7" s="151"/>
      <c r="B7" s="98"/>
      <c r="C7" s="153">
        <v>2</v>
      </c>
      <c r="D7" s="331" t="s">
        <v>98</v>
      </c>
      <c r="E7" s="332"/>
      <c r="F7" s="332"/>
      <c r="G7" s="332"/>
      <c r="H7" s="332"/>
      <c r="I7" s="332"/>
      <c r="J7" s="332"/>
      <c r="K7" s="332"/>
      <c r="L7" s="332"/>
      <c r="M7" s="151"/>
      <c r="AA7" s="43">
        <v>1944</v>
      </c>
      <c r="AB7" s="43">
        <v>2025</v>
      </c>
      <c r="AC7" s="43">
        <v>5</v>
      </c>
      <c r="AD7" s="43">
        <v>5</v>
      </c>
      <c r="AE7" s="43">
        <v>2030</v>
      </c>
      <c r="AG7" s="43">
        <v>19</v>
      </c>
      <c r="AH7" s="43">
        <v>5</v>
      </c>
      <c r="AK7" s="104" t="s">
        <v>452</v>
      </c>
      <c r="AL7" s="104" t="s">
        <v>339</v>
      </c>
    </row>
    <row r="8" spans="1:38" ht="36" customHeight="1" x14ac:dyDescent="0.2">
      <c r="A8" s="151"/>
      <c r="B8" s="98"/>
      <c r="C8" s="153">
        <v>3</v>
      </c>
      <c r="D8" s="331" t="s">
        <v>100</v>
      </c>
      <c r="E8" s="332"/>
      <c r="F8" s="332"/>
      <c r="G8" s="332"/>
      <c r="H8" s="332"/>
      <c r="I8" s="332"/>
      <c r="J8" s="332"/>
      <c r="K8" s="332"/>
      <c r="L8" s="332"/>
      <c r="M8" s="151"/>
      <c r="AA8" s="43">
        <v>1945</v>
      </c>
      <c r="AB8" s="43">
        <v>2026</v>
      </c>
      <c r="AC8" s="43">
        <v>6</v>
      </c>
      <c r="AD8" s="43">
        <v>6</v>
      </c>
      <c r="AG8" s="43">
        <v>20</v>
      </c>
      <c r="AH8" s="43">
        <v>6</v>
      </c>
      <c r="AK8" s="104" t="s">
        <v>453</v>
      </c>
      <c r="AL8" s="104" t="s">
        <v>339</v>
      </c>
    </row>
    <row r="9" spans="1:38" ht="36" customHeight="1" x14ac:dyDescent="0.2">
      <c r="A9" s="151"/>
      <c r="B9" s="98"/>
      <c r="C9" s="153">
        <v>4</v>
      </c>
      <c r="D9" s="331" t="s">
        <v>101</v>
      </c>
      <c r="E9" s="332"/>
      <c r="F9" s="332"/>
      <c r="G9" s="332"/>
      <c r="H9" s="332"/>
      <c r="I9" s="332"/>
      <c r="J9" s="332"/>
      <c r="K9" s="332"/>
      <c r="L9" s="332"/>
      <c r="M9" s="151"/>
      <c r="AA9" s="43">
        <v>1946</v>
      </c>
      <c r="AC9" s="43">
        <v>7</v>
      </c>
      <c r="AD9" s="43">
        <v>7</v>
      </c>
      <c r="AG9" s="43">
        <v>21</v>
      </c>
      <c r="AH9" s="43">
        <v>7</v>
      </c>
      <c r="AK9" s="104" t="s">
        <v>454</v>
      </c>
      <c r="AL9" s="104" t="s">
        <v>339</v>
      </c>
    </row>
    <row r="10" spans="1:38" ht="27" customHeight="1" x14ac:dyDescent="0.2">
      <c r="A10" s="151"/>
      <c r="B10" s="333"/>
      <c r="C10" s="335">
        <v>5</v>
      </c>
      <c r="D10" s="327" t="s">
        <v>497</v>
      </c>
      <c r="E10" s="328"/>
      <c r="F10" s="328"/>
      <c r="G10" s="328"/>
      <c r="H10" s="328"/>
      <c r="I10" s="328"/>
      <c r="J10" s="328"/>
      <c r="K10" s="328"/>
      <c r="L10" s="328"/>
      <c r="M10" s="151"/>
      <c r="AA10" s="43">
        <v>1947</v>
      </c>
      <c r="AC10" s="43">
        <v>8</v>
      </c>
      <c r="AD10" s="43">
        <v>8</v>
      </c>
      <c r="AG10" s="43">
        <v>22</v>
      </c>
      <c r="AH10" s="43">
        <v>8</v>
      </c>
      <c r="AK10" s="104" t="s">
        <v>455</v>
      </c>
      <c r="AL10" s="104" t="s">
        <v>340</v>
      </c>
    </row>
    <row r="11" spans="1:38" ht="27" customHeight="1" x14ac:dyDescent="0.2">
      <c r="A11" s="151"/>
      <c r="B11" s="334"/>
      <c r="C11" s="336"/>
      <c r="D11" s="329" t="s">
        <v>128</v>
      </c>
      <c r="E11" s="330"/>
      <c r="F11" s="330"/>
      <c r="G11" s="330"/>
      <c r="H11" s="330"/>
      <c r="I11" s="330"/>
      <c r="J11" s="330"/>
      <c r="K11" s="330"/>
      <c r="L11" s="330"/>
      <c r="M11" s="151"/>
      <c r="AA11" s="43">
        <v>1948</v>
      </c>
      <c r="AC11" s="43">
        <v>9</v>
      </c>
      <c r="AD11" s="43">
        <v>9</v>
      </c>
      <c r="AG11" s="43">
        <v>23</v>
      </c>
      <c r="AH11" s="43">
        <v>9</v>
      </c>
      <c r="AK11" s="104" t="s">
        <v>356</v>
      </c>
      <c r="AL11" s="104" t="s">
        <v>340</v>
      </c>
    </row>
    <row r="12" spans="1:38" ht="36.75" customHeight="1" x14ac:dyDescent="0.2">
      <c r="A12" s="151"/>
      <c r="B12" s="333"/>
      <c r="C12" s="335">
        <v>6</v>
      </c>
      <c r="D12" s="327" t="s">
        <v>102</v>
      </c>
      <c r="E12" s="328"/>
      <c r="F12" s="328"/>
      <c r="G12" s="328"/>
      <c r="H12" s="328"/>
      <c r="I12" s="328"/>
      <c r="J12" s="328"/>
      <c r="K12" s="328"/>
      <c r="L12" s="328"/>
      <c r="M12" s="151"/>
      <c r="AA12" s="43">
        <v>1949</v>
      </c>
      <c r="AC12" s="43">
        <v>10</v>
      </c>
      <c r="AD12" s="43">
        <v>10</v>
      </c>
      <c r="AG12" s="43">
        <v>24</v>
      </c>
      <c r="AH12" s="43">
        <v>10</v>
      </c>
      <c r="AK12" s="104" t="s">
        <v>357</v>
      </c>
      <c r="AL12" s="104" t="s">
        <v>340</v>
      </c>
    </row>
    <row r="13" spans="1:38" ht="26.15" customHeight="1" x14ac:dyDescent="0.2">
      <c r="A13" s="151"/>
      <c r="B13" s="334"/>
      <c r="C13" s="336"/>
      <c r="D13" s="329" t="s">
        <v>128</v>
      </c>
      <c r="E13" s="330"/>
      <c r="F13" s="330"/>
      <c r="G13" s="330"/>
      <c r="H13" s="330"/>
      <c r="I13" s="330"/>
      <c r="J13" s="330"/>
      <c r="K13" s="330"/>
      <c r="L13" s="330"/>
      <c r="M13" s="151"/>
      <c r="AA13" s="43">
        <v>1950</v>
      </c>
      <c r="AC13" s="43">
        <v>11</v>
      </c>
      <c r="AD13" s="43">
        <v>11</v>
      </c>
      <c r="AG13" s="43">
        <v>25</v>
      </c>
      <c r="AH13" s="43">
        <v>11</v>
      </c>
      <c r="AK13" s="104" t="s">
        <v>358</v>
      </c>
      <c r="AL13" s="104" t="s">
        <v>340</v>
      </c>
    </row>
    <row r="14" spans="1:38" ht="43.5" customHeight="1" x14ac:dyDescent="0.2">
      <c r="A14" s="151"/>
      <c r="B14" s="333"/>
      <c r="C14" s="335">
        <v>7</v>
      </c>
      <c r="D14" s="327" t="s">
        <v>103</v>
      </c>
      <c r="E14" s="328"/>
      <c r="F14" s="328"/>
      <c r="G14" s="328"/>
      <c r="H14" s="328"/>
      <c r="I14" s="328"/>
      <c r="J14" s="328"/>
      <c r="K14" s="328"/>
      <c r="L14" s="328"/>
      <c r="M14" s="151"/>
      <c r="AA14" s="43">
        <v>1951</v>
      </c>
      <c r="AC14" s="43">
        <v>12</v>
      </c>
      <c r="AD14" s="43">
        <v>12</v>
      </c>
      <c r="AG14" s="43">
        <v>26</v>
      </c>
      <c r="AH14" s="43">
        <v>12</v>
      </c>
      <c r="AK14" s="104" t="s">
        <v>359</v>
      </c>
      <c r="AL14" s="104" t="s">
        <v>340</v>
      </c>
    </row>
    <row r="15" spans="1:38" ht="26.15" customHeight="1" x14ac:dyDescent="0.2">
      <c r="A15" s="151"/>
      <c r="B15" s="334"/>
      <c r="C15" s="336"/>
      <c r="D15" s="329" t="s">
        <v>128</v>
      </c>
      <c r="E15" s="330"/>
      <c r="F15" s="330"/>
      <c r="G15" s="330"/>
      <c r="H15" s="330"/>
      <c r="I15" s="330"/>
      <c r="J15" s="330"/>
      <c r="K15" s="330"/>
      <c r="L15" s="330"/>
      <c r="M15" s="151"/>
      <c r="AA15" s="43">
        <v>1952</v>
      </c>
      <c r="AD15" s="43">
        <v>13</v>
      </c>
      <c r="AG15" s="43">
        <v>27</v>
      </c>
      <c r="AH15" s="43">
        <v>13</v>
      </c>
      <c r="AK15" s="104" t="s">
        <v>360</v>
      </c>
      <c r="AL15" s="104" t="s">
        <v>340</v>
      </c>
    </row>
    <row r="16" spans="1:38" ht="36" customHeight="1" x14ac:dyDescent="0.2">
      <c r="A16" s="151"/>
      <c r="B16" s="98" t="s">
        <v>292</v>
      </c>
      <c r="C16" s="153">
        <v>8</v>
      </c>
      <c r="D16" s="331" t="s">
        <v>104</v>
      </c>
      <c r="E16" s="332"/>
      <c r="F16" s="332"/>
      <c r="G16" s="332"/>
      <c r="H16" s="332"/>
      <c r="I16" s="332"/>
      <c r="J16" s="332"/>
      <c r="K16" s="332"/>
      <c r="L16" s="332"/>
      <c r="M16" s="151"/>
      <c r="AA16" s="43">
        <v>1953</v>
      </c>
      <c r="AD16" s="43">
        <v>14</v>
      </c>
      <c r="AG16" s="43">
        <v>28</v>
      </c>
      <c r="AH16" s="43">
        <v>14</v>
      </c>
      <c r="AK16" s="104" t="s">
        <v>361</v>
      </c>
      <c r="AL16" s="104" t="s">
        <v>340</v>
      </c>
    </row>
    <row r="17" spans="1:38" ht="36" customHeight="1" x14ac:dyDescent="0.2">
      <c r="A17" s="151"/>
      <c r="B17" s="98"/>
      <c r="C17" s="153">
        <v>9</v>
      </c>
      <c r="D17" s="337" t="s">
        <v>198</v>
      </c>
      <c r="E17" s="338"/>
      <c r="F17" s="338"/>
      <c r="G17" s="338"/>
      <c r="H17" s="338"/>
      <c r="I17" s="338"/>
      <c r="J17" s="338"/>
      <c r="K17" s="338"/>
      <c r="L17" s="339"/>
      <c r="M17" s="151"/>
      <c r="AA17" s="43">
        <v>1954</v>
      </c>
      <c r="AD17" s="43">
        <v>15</v>
      </c>
      <c r="AG17" s="43">
        <v>29</v>
      </c>
      <c r="AH17" s="43">
        <v>15</v>
      </c>
      <c r="AK17" s="104" t="s">
        <v>362</v>
      </c>
      <c r="AL17" s="104" t="s">
        <v>340</v>
      </c>
    </row>
    <row r="18" spans="1:38" ht="36" customHeight="1" x14ac:dyDescent="0.2">
      <c r="A18" s="151"/>
      <c r="B18" s="98"/>
      <c r="C18" s="153">
        <v>10</v>
      </c>
      <c r="D18" s="337" t="s">
        <v>498</v>
      </c>
      <c r="E18" s="338"/>
      <c r="F18" s="338"/>
      <c r="G18" s="338"/>
      <c r="H18" s="338"/>
      <c r="I18" s="338"/>
      <c r="J18" s="338"/>
      <c r="K18" s="338"/>
      <c r="L18" s="339"/>
      <c r="M18" s="151"/>
      <c r="AA18" s="43">
        <v>1955</v>
      </c>
      <c r="AD18" s="43">
        <v>16</v>
      </c>
      <c r="AG18" s="43">
        <v>30</v>
      </c>
      <c r="AH18" s="43">
        <v>16</v>
      </c>
      <c r="AK18" s="104" t="s">
        <v>363</v>
      </c>
      <c r="AL18" s="104" t="s">
        <v>340</v>
      </c>
    </row>
    <row r="19" spans="1:38" ht="36" customHeight="1" x14ac:dyDescent="0.2">
      <c r="A19" s="151"/>
      <c r="B19" s="98"/>
      <c r="C19" s="153">
        <v>11</v>
      </c>
      <c r="D19" s="337" t="s">
        <v>199</v>
      </c>
      <c r="E19" s="338"/>
      <c r="F19" s="338"/>
      <c r="G19" s="338"/>
      <c r="H19" s="338"/>
      <c r="I19" s="338"/>
      <c r="J19" s="338"/>
      <c r="K19" s="338"/>
      <c r="L19" s="339"/>
      <c r="M19" s="151"/>
      <c r="AA19" s="43">
        <v>1956</v>
      </c>
      <c r="AD19" s="43">
        <v>17</v>
      </c>
      <c r="AG19" s="43">
        <v>31</v>
      </c>
      <c r="AH19" s="43">
        <v>17</v>
      </c>
      <c r="AK19" s="104" t="s">
        <v>364</v>
      </c>
      <c r="AL19" s="104" t="s">
        <v>340</v>
      </c>
    </row>
    <row r="20" spans="1:38" ht="36" customHeight="1" x14ac:dyDescent="0.2">
      <c r="A20" s="151"/>
      <c r="B20" s="98"/>
      <c r="C20" s="153">
        <v>12</v>
      </c>
      <c r="D20" s="337" t="s">
        <v>508</v>
      </c>
      <c r="E20" s="338"/>
      <c r="F20" s="338"/>
      <c r="G20" s="338"/>
      <c r="H20" s="338"/>
      <c r="I20" s="338"/>
      <c r="J20" s="338"/>
      <c r="K20" s="338"/>
      <c r="L20" s="339"/>
      <c r="M20" s="151"/>
      <c r="AA20" s="43">
        <v>1957</v>
      </c>
      <c r="AD20" s="43">
        <v>18</v>
      </c>
      <c r="AG20" s="43">
        <v>32</v>
      </c>
      <c r="AH20" s="43">
        <v>18</v>
      </c>
      <c r="AK20" s="104" t="s">
        <v>365</v>
      </c>
      <c r="AL20" s="104" t="s">
        <v>340</v>
      </c>
    </row>
    <row r="21" spans="1:38" ht="36" customHeight="1" x14ac:dyDescent="0.2">
      <c r="A21" s="151"/>
      <c r="B21" s="98"/>
      <c r="C21" s="153">
        <v>13</v>
      </c>
      <c r="D21" s="331" t="s">
        <v>509</v>
      </c>
      <c r="E21" s="332"/>
      <c r="F21" s="332"/>
      <c r="G21" s="332"/>
      <c r="H21" s="332"/>
      <c r="I21" s="332"/>
      <c r="J21" s="332"/>
      <c r="K21" s="332"/>
      <c r="L21" s="332"/>
      <c r="M21" s="151"/>
      <c r="AA21" s="43">
        <v>1958</v>
      </c>
      <c r="AD21" s="43">
        <v>19</v>
      </c>
      <c r="AG21" s="43">
        <v>33</v>
      </c>
      <c r="AH21" s="43">
        <v>19</v>
      </c>
      <c r="AK21" s="104" t="s">
        <v>366</v>
      </c>
      <c r="AL21" s="104" t="s">
        <v>340</v>
      </c>
    </row>
    <row r="22" spans="1:38" ht="36" customHeight="1" x14ac:dyDescent="0.2">
      <c r="A22" s="151"/>
      <c r="B22" s="98"/>
      <c r="C22" s="153">
        <v>14</v>
      </c>
      <c r="D22" s="331" t="s">
        <v>200</v>
      </c>
      <c r="E22" s="332"/>
      <c r="F22" s="332"/>
      <c r="G22" s="332"/>
      <c r="H22" s="332"/>
      <c r="I22" s="332"/>
      <c r="J22" s="332"/>
      <c r="K22" s="332"/>
      <c r="L22" s="332"/>
      <c r="M22" s="151"/>
      <c r="AA22" s="43">
        <v>1959</v>
      </c>
      <c r="AD22" s="43">
        <v>20</v>
      </c>
      <c r="AG22" s="43">
        <v>34</v>
      </c>
      <c r="AH22" s="43">
        <v>20</v>
      </c>
      <c r="AK22" s="104" t="s">
        <v>367</v>
      </c>
      <c r="AL22" s="104" t="s">
        <v>340</v>
      </c>
    </row>
    <row r="23" spans="1:38" ht="36" customHeight="1" x14ac:dyDescent="0.2">
      <c r="A23" s="151"/>
      <c r="B23" s="98"/>
      <c r="C23" s="153">
        <v>15</v>
      </c>
      <c r="D23" s="331" t="s">
        <v>303</v>
      </c>
      <c r="E23" s="332"/>
      <c r="F23" s="332"/>
      <c r="G23" s="332"/>
      <c r="H23" s="332"/>
      <c r="I23" s="332"/>
      <c r="J23" s="332"/>
      <c r="K23" s="332"/>
      <c r="L23" s="332"/>
      <c r="M23" s="151"/>
      <c r="AA23" s="43">
        <v>1960</v>
      </c>
      <c r="AD23" s="43">
        <v>21</v>
      </c>
      <c r="AG23" s="43">
        <v>35</v>
      </c>
      <c r="AH23" s="43">
        <v>21</v>
      </c>
      <c r="AK23" s="104" t="s">
        <v>368</v>
      </c>
      <c r="AL23" s="104" t="s">
        <v>340</v>
      </c>
    </row>
    <row r="24" spans="1:38" ht="36" customHeight="1" x14ac:dyDescent="0.2">
      <c r="A24" s="151"/>
      <c r="B24" s="98"/>
      <c r="C24" s="153">
        <v>16</v>
      </c>
      <c r="D24" s="331" t="s">
        <v>105</v>
      </c>
      <c r="E24" s="332"/>
      <c r="F24" s="332"/>
      <c r="G24" s="332"/>
      <c r="H24" s="332"/>
      <c r="I24" s="332"/>
      <c r="J24" s="332"/>
      <c r="K24" s="332"/>
      <c r="L24" s="332"/>
      <c r="M24" s="151"/>
      <c r="AA24" s="43">
        <v>1961</v>
      </c>
      <c r="AD24" s="43">
        <v>22</v>
      </c>
      <c r="AG24" s="43">
        <v>36</v>
      </c>
      <c r="AH24" s="43">
        <v>22</v>
      </c>
      <c r="AK24" s="104" t="s">
        <v>369</v>
      </c>
      <c r="AL24" s="104" t="s">
        <v>340</v>
      </c>
    </row>
    <row r="25" spans="1:38" ht="36" customHeight="1" x14ac:dyDescent="0.2">
      <c r="A25" s="151"/>
      <c r="B25" s="98"/>
      <c r="C25" s="153">
        <v>17</v>
      </c>
      <c r="D25" s="331" t="s">
        <v>106</v>
      </c>
      <c r="E25" s="332"/>
      <c r="F25" s="332"/>
      <c r="G25" s="332"/>
      <c r="H25" s="332"/>
      <c r="I25" s="332"/>
      <c r="J25" s="332"/>
      <c r="K25" s="332"/>
      <c r="L25" s="332"/>
      <c r="M25" s="151"/>
      <c r="AA25" s="43">
        <v>1962</v>
      </c>
      <c r="AD25" s="43">
        <v>23</v>
      </c>
      <c r="AG25" s="43">
        <v>37</v>
      </c>
      <c r="AH25" s="43">
        <v>23</v>
      </c>
      <c r="AK25" s="104" t="s">
        <v>370</v>
      </c>
      <c r="AL25" s="104" t="s">
        <v>340</v>
      </c>
    </row>
    <row r="26" spans="1:38" ht="36" customHeight="1" x14ac:dyDescent="0.2">
      <c r="A26" s="151"/>
      <c r="B26" s="98"/>
      <c r="C26" s="153">
        <v>18</v>
      </c>
      <c r="D26" s="331" t="s">
        <v>107</v>
      </c>
      <c r="E26" s="332"/>
      <c r="F26" s="332"/>
      <c r="G26" s="332"/>
      <c r="H26" s="332"/>
      <c r="I26" s="332"/>
      <c r="J26" s="332"/>
      <c r="K26" s="332"/>
      <c r="L26" s="332"/>
      <c r="M26" s="151"/>
      <c r="AA26" s="43">
        <v>1963</v>
      </c>
      <c r="AD26" s="43">
        <v>24</v>
      </c>
      <c r="AG26" s="43">
        <v>38</v>
      </c>
      <c r="AH26" s="43">
        <v>24</v>
      </c>
      <c r="AK26" s="104" t="s">
        <v>371</v>
      </c>
      <c r="AL26" s="104" t="s">
        <v>340</v>
      </c>
    </row>
    <row r="27" spans="1:38" ht="36" customHeight="1" x14ac:dyDescent="0.2">
      <c r="A27" s="151"/>
      <c r="B27" s="98"/>
      <c r="C27" s="153">
        <v>19</v>
      </c>
      <c r="D27" s="331" t="s">
        <v>108</v>
      </c>
      <c r="E27" s="332"/>
      <c r="F27" s="332"/>
      <c r="G27" s="332"/>
      <c r="H27" s="332"/>
      <c r="I27" s="332"/>
      <c r="J27" s="332"/>
      <c r="K27" s="332"/>
      <c r="L27" s="332"/>
      <c r="M27" s="151"/>
      <c r="AA27" s="43">
        <v>1964</v>
      </c>
      <c r="AD27" s="43">
        <v>25</v>
      </c>
      <c r="AG27" s="43">
        <v>39</v>
      </c>
      <c r="AH27" s="43">
        <v>25</v>
      </c>
      <c r="AK27" s="104" t="s">
        <v>372</v>
      </c>
      <c r="AL27" s="104" t="s">
        <v>340</v>
      </c>
    </row>
    <row r="28" spans="1:38" ht="36" customHeight="1" x14ac:dyDescent="0.2">
      <c r="A28" s="151"/>
      <c r="B28" s="98"/>
      <c r="C28" s="153">
        <v>20</v>
      </c>
      <c r="D28" s="331" t="s">
        <v>109</v>
      </c>
      <c r="E28" s="332"/>
      <c r="F28" s="332"/>
      <c r="G28" s="332"/>
      <c r="H28" s="332"/>
      <c r="I28" s="332"/>
      <c r="J28" s="332"/>
      <c r="K28" s="332"/>
      <c r="L28" s="332"/>
      <c r="M28" s="151"/>
      <c r="AA28" s="43">
        <v>1965</v>
      </c>
      <c r="AD28" s="43">
        <v>26</v>
      </c>
      <c r="AG28" s="43">
        <v>40</v>
      </c>
      <c r="AH28" s="43">
        <v>26</v>
      </c>
      <c r="AK28" s="104" t="s">
        <v>373</v>
      </c>
      <c r="AL28" s="104" t="s">
        <v>340</v>
      </c>
    </row>
    <row r="29" spans="1:38" ht="36" customHeight="1" x14ac:dyDescent="0.2">
      <c r="A29" s="151"/>
      <c r="B29" s="98"/>
      <c r="C29" s="153">
        <v>21</v>
      </c>
      <c r="D29" s="331" t="s">
        <v>197</v>
      </c>
      <c r="E29" s="332"/>
      <c r="F29" s="332"/>
      <c r="G29" s="332"/>
      <c r="H29" s="332"/>
      <c r="I29" s="332"/>
      <c r="J29" s="332"/>
      <c r="K29" s="332"/>
      <c r="L29" s="332"/>
      <c r="M29" s="151"/>
      <c r="AA29" s="43">
        <v>1966</v>
      </c>
      <c r="AD29" s="43">
        <v>27</v>
      </c>
      <c r="AG29" s="43">
        <v>41</v>
      </c>
      <c r="AH29" s="43">
        <v>27</v>
      </c>
      <c r="AK29" s="104" t="s">
        <v>374</v>
      </c>
      <c r="AL29" s="104" t="s">
        <v>340</v>
      </c>
    </row>
    <row r="30" spans="1:38" ht="36" customHeight="1" x14ac:dyDescent="0.2">
      <c r="A30" s="151"/>
      <c r="B30" s="98"/>
      <c r="C30" s="153">
        <v>22</v>
      </c>
      <c r="D30" s="331" t="s">
        <v>304</v>
      </c>
      <c r="E30" s="332"/>
      <c r="F30" s="332"/>
      <c r="G30" s="332"/>
      <c r="H30" s="332"/>
      <c r="I30" s="332"/>
      <c r="J30" s="332"/>
      <c r="K30" s="332"/>
      <c r="L30" s="332"/>
      <c r="M30" s="151"/>
      <c r="AA30" s="43">
        <v>1967</v>
      </c>
      <c r="AD30" s="43">
        <v>28</v>
      </c>
      <c r="AG30" s="43">
        <v>42</v>
      </c>
      <c r="AH30" s="43">
        <v>28</v>
      </c>
      <c r="AK30" s="104" t="s">
        <v>375</v>
      </c>
      <c r="AL30" s="104" t="s">
        <v>340</v>
      </c>
    </row>
    <row r="31" spans="1:38" ht="20.149999999999999" customHeight="1" x14ac:dyDescent="0.2">
      <c r="A31" s="151"/>
      <c r="B31" s="340" t="str">
        <f>IF(COUNTIF(B6:B30,"○")&gt;=1,"","利用した支援を選択してください。")</f>
        <v>利用した支援を選択してください。</v>
      </c>
      <c r="C31" s="340"/>
      <c r="D31" s="340"/>
      <c r="E31" s="340"/>
      <c r="F31" s="340"/>
      <c r="G31" s="340"/>
      <c r="H31" s="340"/>
      <c r="I31" s="340"/>
      <c r="J31" s="340"/>
      <c r="K31" s="340"/>
      <c r="L31" s="340"/>
      <c r="M31" s="151"/>
      <c r="AA31" s="43">
        <v>1968</v>
      </c>
      <c r="AD31" s="43">
        <v>29</v>
      </c>
      <c r="AG31" s="43">
        <v>43</v>
      </c>
      <c r="AH31" s="43">
        <v>29</v>
      </c>
      <c r="AK31" s="104" t="s">
        <v>376</v>
      </c>
      <c r="AL31" s="104" t="s">
        <v>340</v>
      </c>
    </row>
    <row r="32" spans="1:38" ht="20.149999999999999" customHeight="1" x14ac:dyDescent="0.2">
      <c r="A32" s="151"/>
      <c r="B32" s="151"/>
      <c r="C32" s="151"/>
      <c r="D32" s="151"/>
      <c r="E32" s="151"/>
      <c r="F32" s="151"/>
      <c r="G32" s="151"/>
      <c r="H32" s="151"/>
      <c r="I32" s="151"/>
      <c r="J32" s="151"/>
      <c r="K32" s="151"/>
      <c r="L32" s="151"/>
      <c r="M32" s="151"/>
      <c r="AA32" s="43">
        <v>1969</v>
      </c>
      <c r="AD32" s="43">
        <v>30</v>
      </c>
      <c r="AG32" s="43">
        <v>44</v>
      </c>
      <c r="AH32" s="43">
        <v>30</v>
      </c>
      <c r="AK32" s="104" t="s">
        <v>377</v>
      </c>
      <c r="AL32" s="104" t="s">
        <v>340</v>
      </c>
    </row>
    <row r="33" spans="1:38" ht="20.149999999999999" customHeight="1" x14ac:dyDescent="0.2">
      <c r="A33" s="151"/>
      <c r="B33" s="151"/>
      <c r="C33" s="151"/>
      <c r="D33" s="151"/>
      <c r="E33" s="151"/>
      <c r="F33" s="151"/>
      <c r="G33" s="151"/>
      <c r="H33" s="151"/>
      <c r="I33" s="151"/>
      <c r="J33" s="151"/>
      <c r="K33" s="151"/>
      <c r="L33" s="151"/>
      <c r="M33" s="151"/>
      <c r="AA33" s="43">
        <v>1970</v>
      </c>
      <c r="AD33" s="43">
        <v>31</v>
      </c>
      <c r="AG33" s="43">
        <v>45</v>
      </c>
      <c r="AH33" s="43">
        <v>31</v>
      </c>
      <c r="AK33" s="104" t="s">
        <v>378</v>
      </c>
      <c r="AL33" s="104" t="s">
        <v>341</v>
      </c>
    </row>
    <row r="34" spans="1:38" ht="20.149999999999999" customHeight="1" x14ac:dyDescent="0.2">
      <c r="A34" s="151"/>
      <c r="B34" s="151"/>
      <c r="C34" s="151"/>
      <c r="D34" s="151"/>
      <c r="E34" s="151"/>
      <c r="F34" s="151"/>
      <c r="G34" s="151"/>
      <c r="H34" s="151"/>
      <c r="I34" s="151"/>
      <c r="J34" s="151"/>
      <c r="K34" s="151"/>
      <c r="L34" s="151"/>
      <c r="M34" s="151"/>
      <c r="AA34" s="43">
        <v>1971</v>
      </c>
      <c r="AG34" s="43">
        <v>46</v>
      </c>
      <c r="AH34" s="43">
        <v>32</v>
      </c>
      <c r="AK34" s="104" t="s">
        <v>379</v>
      </c>
      <c r="AL34" s="104" t="s">
        <v>341</v>
      </c>
    </row>
    <row r="35" spans="1:38" ht="20.149999999999999" customHeight="1" x14ac:dyDescent="0.2">
      <c r="A35" s="151"/>
      <c r="B35" s="151"/>
      <c r="C35" s="151"/>
      <c r="D35" s="151"/>
      <c r="E35" s="151"/>
      <c r="F35" s="151"/>
      <c r="G35" s="151"/>
      <c r="H35" s="151"/>
      <c r="I35" s="151"/>
      <c r="J35" s="151"/>
      <c r="K35" s="151"/>
      <c r="L35" s="151"/>
      <c r="M35" s="151"/>
      <c r="AA35" s="43">
        <v>1972</v>
      </c>
      <c r="AG35" s="43">
        <v>47</v>
      </c>
      <c r="AH35" s="43">
        <v>33</v>
      </c>
      <c r="AK35" s="104" t="s">
        <v>380</v>
      </c>
      <c r="AL35" s="104" t="s">
        <v>341</v>
      </c>
    </row>
    <row r="36" spans="1:38" ht="20.149999999999999" customHeight="1" x14ac:dyDescent="0.2">
      <c r="A36" s="151"/>
      <c r="B36" s="151"/>
      <c r="C36" s="151"/>
      <c r="D36" s="151"/>
      <c r="E36" s="151"/>
      <c r="F36" s="151"/>
      <c r="G36" s="151"/>
      <c r="H36" s="151"/>
      <c r="I36" s="151"/>
      <c r="J36" s="151"/>
      <c r="K36" s="151"/>
      <c r="L36" s="151"/>
      <c r="M36" s="151"/>
      <c r="AA36" s="43">
        <v>1973</v>
      </c>
      <c r="AG36" s="43">
        <v>48</v>
      </c>
      <c r="AH36" s="43">
        <v>34</v>
      </c>
      <c r="AK36" s="104" t="s">
        <v>381</v>
      </c>
      <c r="AL36" s="104" t="s">
        <v>341</v>
      </c>
    </row>
    <row r="37" spans="1:38" ht="20.149999999999999" customHeight="1" x14ac:dyDescent="0.2">
      <c r="A37" s="151"/>
      <c r="B37" s="151"/>
      <c r="C37" s="151"/>
      <c r="D37" s="151"/>
      <c r="E37" s="151"/>
      <c r="F37" s="151"/>
      <c r="G37" s="151"/>
      <c r="H37" s="151"/>
      <c r="I37" s="151"/>
      <c r="J37" s="151"/>
      <c r="K37" s="151"/>
      <c r="L37" s="151"/>
      <c r="M37" s="151"/>
      <c r="AA37" s="43">
        <v>1974</v>
      </c>
      <c r="AG37" s="43">
        <v>49</v>
      </c>
      <c r="AH37" s="43">
        <v>35</v>
      </c>
      <c r="AK37" s="104" t="s">
        <v>382</v>
      </c>
      <c r="AL37" s="104" t="s">
        <v>342</v>
      </c>
    </row>
    <row r="38" spans="1:38" ht="20.149999999999999" customHeight="1" x14ac:dyDescent="0.2">
      <c r="A38" s="151"/>
      <c r="B38" s="151"/>
      <c r="C38" s="151"/>
      <c r="D38" s="151"/>
      <c r="E38" s="151"/>
      <c r="F38" s="151"/>
      <c r="G38" s="151"/>
      <c r="H38" s="151"/>
      <c r="I38" s="151"/>
      <c r="J38" s="151"/>
      <c r="K38" s="151"/>
      <c r="L38" s="151"/>
      <c r="M38" s="151"/>
      <c r="AA38" s="43">
        <v>1975</v>
      </c>
      <c r="AG38" s="43">
        <v>50</v>
      </c>
      <c r="AH38" s="43">
        <v>36</v>
      </c>
      <c r="AK38" s="104" t="s">
        <v>383</v>
      </c>
      <c r="AL38" s="104" t="s">
        <v>342</v>
      </c>
    </row>
    <row r="39" spans="1:38" ht="20.149999999999999" customHeight="1" x14ac:dyDescent="0.2">
      <c r="A39" s="151"/>
      <c r="B39" s="151"/>
      <c r="C39" s="151"/>
      <c r="D39" s="151"/>
      <c r="E39" s="151"/>
      <c r="F39" s="151"/>
      <c r="G39" s="151"/>
      <c r="H39" s="151"/>
      <c r="I39" s="151"/>
      <c r="J39" s="151"/>
      <c r="K39" s="151"/>
      <c r="L39" s="151"/>
      <c r="M39" s="151"/>
      <c r="AA39" s="43">
        <v>1976</v>
      </c>
      <c r="AG39" s="43">
        <v>51</v>
      </c>
      <c r="AH39" s="43">
        <v>37</v>
      </c>
      <c r="AK39" s="104" t="s">
        <v>384</v>
      </c>
      <c r="AL39" s="104" t="s">
        <v>342</v>
      </c>
    </row>
    <row r="40" spans="1:38" ht="20.149999999999999" customHeight="1" x14ac:dyDescent="0.2">
      <c r="A40" s="140"/>
      <c r="B40" s="140"/>
      <c r="C40" s="140"/>
      <c r="D40" s="140"/>
      <c r="E40" s="140"/>
      <c r="F40" s="140"/>
      <c r="G40" s="140"/>
      <c r="H40" s="140"/>
      <c r="I40" s="140"/>
      <c r="J40" s="140"/>
      <c r="K40" s="140"/>
      <c r="L40" s="140"/>
      <c r="M40" s="140"/>
      <c r="AA40" s="43">
        <v>1977</v>
      </c>
      <c r="AG40" s="43">
        <v>52</v>
      </c>
      <c r="AH40" s="43">
        <v>38</v>
      </c>
      <c r="AK40" s="104" t="s">
        <v>385</v>
      </c>
      <c r="AL40" s="104" t="s">
        <v>342</v>
      </c>
    </row>
    <row r="41" spans="1:38" ht="20.149999999999999" customHeight="1" x14ac:dyDescent="0.2">
      <c r="A41" s="277"/>
      <c r="B41" s="277"/>
      <c r="C41" s="277"/>
      <c r="D41" s="277"/>
      <c r="E41" s="277"/>
      <c r="F41" s="277"/>
      <c r="G41" s="277"/>
      <c r="H41" s="277"/>
      <c r="I41" s="277"/>
      <c r="J41" s="277"/>
      <c r="K41" s="277"/>
      <c r="L41" s="277"/>
      <c r="M41" s="277"/>
      <c r="AA41" s="43">
        <v>1978</v>
      </c>
      <c r="AG41" s="43">
        <v>53</v>
      </c>
      <c r="AH41" s="43">
        <v>39</v>
      </c>
      <c r="AK41" s="104" t="s">
        <v>386</v>
      </c>
      <c r="AL41" s="104" t="s">
        <v>342</v>
      </c>
    </row>
    <row r="42" spans="1:38" ht="20.149999999999999" customHeight="1" x14ac:dyDescent="0.2">
      <c r="A42" s="140"/>
      <c r="B42" s="140"/>
      <c r="C42" s="140"/>
      <c r="D42" s="140"/>
      <c r="E42" s="140"/>
      <c r="F42" s="140"/>
      <c r="G42" s="140"/>
      <c r="H42" s="140"/>
      <c r="I42" s="140"/>
      <c r="J42" s="140"/>
      <c r="K42" s="140"/>
      <c r="L42" s="140"/>
      <c r="M42" s="140"/>
      <c r="AA42" s="43">
        <v>1979</v>
      </c>
      <c r="AG42" s="43">
        <v>54</v>
      </c>
      <c r="AH42" s="43">
        <v>40</v>
      </c>
      <c r="AK42" s="104" t="s">
        <v>387</v>
      </c>
      <c r="AL42" s="104" t="s">
        <v>343</v>
      </c>
    </row>
    <row r="43" spans="1:38" ht="20.149999999999999" customHeight="1" x14ac:dyDescent="0.2">
      <c r="A43" s="140"/>
      <c r="B43" s="140"/>
      <c r="C43" s="140"/>
      <c r="D43" s="140"/>
      <c r="E43" s="140"/>
      <c r="F43" s="140"/>
      <c r="G43" s="140"/>
      <c r="H43" s="140"/>
      <c r="I43" s="140"/>
      <c r="J43" s="140"/>
      <c r="K43" s="140"/>
      <c r="L43" s="140"/>
      <c r="M43" s="140"/>
      <c r="AA43" s="43">
        <v>1980</v>
      </c>
      <c r="AG43" s="43">
        <v>55</v>
      </c>
      <c r="AH43" s="43">
        <v>41</v>
      </c>
      <c r="AK43" s="104" t="s">
        <v>388</v>
      </c>
      <c r="AL43" s="104" t="s">
        <v>343</v>
      </c>
    </row>
    <row r="44" spans="1:38" ht="20.149999999999999" customHeight="1" x14ac:dyDescent="0.2">
      <c r="A44" s="140"/>
      <c r="B44" s="140"/>
      <c r="C44" s="140"/>
      <c r="D44" s="140"/>
      <c r="E44" s="140"/>
      <c r="F44" s="140"/>
      <c r="G44" s="140"/>
      <c r="H44" s="140"/>
      <c r="I44" s="140"/>
      <c r="J44" s="140"/>
      <c r="K44" s="140"/>
      <c r="L44" s="140"/>
      <c r="M44" s="140"/>
      <c r="AA44" s="43">
        <v>1981</v>
      </c>
      <c r="AG44" s="43">
        <v>56</v>
      </c>
      <c r="AH44" s="43">
        <v>42</v>
      </c>
      <c r="AK44" s="104" t="s">
        <v>389</v>
      </c>
      <c r="AL44" s="104" t="s">
        <v>343</v>
      </c>
    </row>
    <row r="45" spans="1:38" ht="20.149999999999999" customHeight="1" x14ac:dyDescent="0.2">
      <c r="A45" s="140"/>
      <c r="B45" s="140"/>
      <c r="C45" s="140"/>
      <c r="D45" s="140"/>
      <c r="E45" s="140"/>
      <c r="F45" s="140"/>
      <c r="G45" s="140"/>
      <c r="H45" s="140"/>
      <c r="I45" s="140"/>
      <c r="J45" s="140"/>
      <c r="K45" s="140"/>
      <c r="L45" s="140"/>
      <c r="M45" s="140"/>
      <c r="AA45" s="43">
        <v>1982</v>
      </c>
      <c r="AG45" s="43">
        <v>57</v>
      </c>
      <c r="AH45" s="43">
        <v>43</v>
      </c>
      <c r="AK45" s="104" t="s">
        <v>390</v>
      </c>
      <c r="AL45" s="104" t="s">
        <v>343</v>
      </c>
    </row>
    <row r="46" spans="1:38" ht="20.149999999999999" customHeight="1" x14ac:dyDescent="0.2">
      <c r="A46" s="140"/>
      <c r="B46" s="140"/>
      <c r="C46" s="140"/>
      <c r="D46" s="140"/>
      <c r="E46" s="140"/>
      <c r="F46" s="140"/>
      <c r="G46" s="140"/>
      <c r="H46" s="140"/>
      <c r="I46" s="140"/>
      <c r="J46" s="140"/>
      <c r="K46" s="140"/>
      <c r="L46" s="140"/>
      <c r="M46" s="140"/>
      <c r="AA46" s="43">
        <v>1983</v>
      </c>
      <c r="AG46" s="43">
        <v>58</v>
      </c>
      <c r="AH46" s="43">
        <v>44</v>
      </c>
      <c r="AK46" s="104" t="s">
        <v>391</v>
      </c>
      <c r="AL46" s="104" t="s">
        <v>343</v>
      </c>
    </row>
    <row r="47" spans="1:38" ht="20.149999999999999" customHeight="1" x14ac:dyDescent="0.2">
      <c r="A47" s="140"/>
      <c r="B47" s="140"/>
      <c r="C47" s="140"/>
      <c r="D47" s="140"/>
      <c r="E47" s="140"/>
      <c r="F47" s="140"/>
      <c r="G47" s="140"/>
      <c r="H47" s="140"/>
      <c r="I47" s="140"/>
      <c r="J47" s="140"/>
      <c r="K47" s="140"/>
      <c r="L47" s="140"/>
      <c r="M47" s="140"/>
      <c r="AA47" s="43">
        <v>1984</v>
      </c>
      <c r="AG47" s="43">
        <v>59</v>
      </c>
      <c r="AH47" s="43">
        <v>45</v>
      </c>
      <c r="AK47" s="104" t="s">
        <v>392</v>
      </c>
      <c r="AL47" s="104" t="s">
        <v>343</v>
      </c>
    </row>
    <row r="48" spans="1:38" ht="20.149999999999999" customHeight="1" x14ac:dyDescent="0.2">
      <c r="A48" s="140"/>
      <c r="B48" s="140"/>
      <c r="C48" s="140"/>
      <c r="D48" s="140"/>
      <c r="E48" s="140"/>
      <c r="F48" s="140"/>
      <c r="G48" s="140"/>
      <c r="H48" s="140"/>
      <c r="I48" s="140"/>
      <c r="J48" s="140"/>
      <c r="K48" s="140"/>
      <c r="L48" s="140"/>
      <c r="M48" s="140"/>
      <c r="AA48" s="43">
        <v>1985</v>
      </c>
      <c r="AG48" s="43">
        <v>60</v>
      </c>
      <c r="AH48" s="43">
        <v>46</v>
      </c>
      <c r="AK48" s="104" t="s">
        <v>393</v>
      </c>
      <c r="AL48" s="104" t="s">
        <v>343</v>
      </c>
    </row>
    <row r="49" spans="1:38" ht="20.149999999999999" customHeight="1" x14ac:dyDescent="0.2">
      <c r="A49" s="140"/>
      <c r="B49" s="140"/>
      <c r="C49" s="140"/>
      <c r="D49" s="140"/>
      <c r="E49" s="140"/>
      <c r="F49" s="140"/>
      <c r="G49" s="140"/>
      <c r="H49" s="140"/>
      <c r="I49" s="140"/>
      <c r="J49" s="140"/>
      <c r="K49" s="140"/>
      <c r="L49" s="140"/>
      <c r="M49" s="140"/>
      <c r="AA49" s="43">
        <v>1986</v>
      </c>
      <c r="AG49" s="43">
        <v>61</v>
      </c>
      <c r="AH49" s="43">
        <v>47</v>
      </c>
      <c r="AK49" s="104" t="s">
        <v>394</v>
      </c>
      <c r="AL49" s="104" t="s">
        <v>343</v>
      </c>
    </row>
    <row r="50" spans="1:38" ht="17.25" customHeight="1" x14ac:dyDescent="0.2">
      <c r="A50" s="140"/>
      <c r="B50" s="140"/>
      <c r="C50" s="140"/>
      <c r="D50" s="140"/>
      <c r="E50" s="140"/>
      <c r="F50" s="140"/>
      <c r="G50" s="140"/>
      <c r="H50" s="140"/>
      <c r="I50" s="140"/>
      <c r="J50" s="140"/>
      <c r="K50" s="140"/>
      <c r="L50" s="140"/>
      <c r="M50" s="140"/>
      <c r="AA50" s="43">
        <v>1987</v>
      </c>
      <c r="AG50" s="43">
        <v>62</v>
      </c>
      <c r="AH50" s="43">
        <v>48</v>
      </c>
      <c r="AK50" s="104" t="s">
        <v>395</v>
      </c>
      <c r="AL50" s="104" t="s">
        <v>344</v>
      </c>
    </row>
    <row r="51" spans="1:38" ht="20.149999999999999" customHeight="1" x14ac:dyDescent="0.2">
      <c r="A51" s="140"/>
      <c r="B51" s="140"/>
      <c r="C51" s="140"/>
      <c r="D51" s="140"/>
      <c r="E51" s="140"/>
      <c r="F51" s="140"/>
      <c r="G51" s="140"/>
      <c r="H51" s="140"/>
      <c r="I51" s="140"/>
      <c r="J51" s="140"/>
      <c r="K51" s="140"/>
      <c r="L51" s="140"/>
      <c r="M51" s="140"/>
      <c r="AA51" s="43">
        <v>1988</v>
      </c>
      <c r="AG51" s="43">
        <v>63</v>
      </c>
      <c r="AH51" s="43">
        <v>49</v>
      </c>
      <c r="AK51" s="104" t="s">
        <v>396</v>
      </c>
      <c r="AL51" s="104" t="s">
        <v>344</v>
      </c>
    </row>
    <row r="52" spans="1:38" ht="20.149999999999999" customHeight="1" x14ac:dyDescent="0.2">
      <c r="A52" s="266"/>
      <c r="B52" s="267"/>
      <c r="C52" s="267"/>
      <c r="D52" s="267"/>
      <c r="E52" s="267"/>
      <c r="F52" s="267"/>
      <c r="G52" s="267"/>
      <c r="H52" s="267"/>
      <c r="I52" s="267"/>
      <c r="J52" s="267"/>
      <c r="K52" s="267"/>
      <c r="L52" s="267"/>
      <c r="M52" s="267"/>
      <c r="AA52" s="43">
        <v>1989</v>
      </c>
      <c r="AG52" s="43">
        <v>64</v>
      </c>
      <c r="AH52" s="43">
        <v>50</v>
      </c>
      <c r="AK52" s="104" t="s">
        <v>397</v>
      </c>
      <c r="AL52" s="104" t="s">
        <v>344</v>
      </c>
    </row>
    <row r="53" spans="1:38" ht="20.149999999999999" customHeight="1" x14ac:dyDescent="0.2">
      <c r="AA53" s="43">
        <v>1990</v>
      </c>
      <c r="AG53" s="43">
        <v>65</v>
      </c>
      <c r="AH53" s="43">
        <v>51</v>
      </c>
      <c r="AK53" s="104" t="s">
        <v>398</v>
      </c>
      <c r="AL53" s="104" t="s">
        <v>344</v>
      </c>
    </row>
    <row r="54" spans="1:38" ht="20.149999999999999" customHeight="1" x14ac:dyDescent="0.2">
      <c r="AA54" s="43">
        <v>1991</v>
      </c>
      <c r="AG54" s="43">
        <v>66</v>
      </c>
      <c r="AH54" s="43">
        <v>52</v>
      </c>
      <c r="AK54" s="104" t="s">
        <v>399</v>
      </c>
      <c r="AL54" s="104" t="s">
        <v>344</v>
      </c>
    </row>
    <row r="55" spans="1:38" ht="20.149999999999999" customHeight="1" x14ac:dyDescent="0.2">
      <c r="AA55" s="43">
        <v>1992</v>
      </c>
      <c r="AG55" s="43">
        <v>67</v>
      </c>
      <c r="AH55" s="43">
        <v>53</v>
      </c>
      <c r="AK55" s="104" t="s">
        <v>400</v>
      </c>
      <c r="AL55" s="104" t="s">
        <v>344</v>
      </c>
    </row>
    <row r="56" spans="1:38" ht="20.149999999999999" customHeight="1" x14ac:dyDescent="0.2">
      <c r="AA56" s="43">
        <v>1993</v>
      </c>
      <c r="AG56" s="43">
        <v>68</v>
      </c>
      <c r="AH56" s="43">
        <v>54</v>
      </c>
      <c r="AK56" s="104" t="s">
        <v>401</v>
      </c>
      <c r="AL56" s="104" t="s">
        <v>344</v>
      </c>
    </row>
    <row r="57" spans="1:38" ht="20.149999999999999" customHeight="1" x14ac:dyDescent="0.2">
      <c r="AA57" s="43">
        <v>1994</v>
      </c>
      <c r="AG57" s="43">
        <v>69</v>
      </c>
      <c r="AH57" s="43">
        <v>55</v>
      </c>
      <c r="AK57" s="104" t="s">
        <v>402</v>
      </c>
      <c r="AL57" s="104" t="s">
        <v>344</v>
      </c>
    </row>
    <row r="58" spans="1:38" ht="20.149999999999999" customHeight="1" x14ac:dyDescent="0.2">
      <c r="AA58" s="43">
        <v>1995</v>
      </c>
      <c r="AG58" s="43">
        <v>70</v>
      </c>
      <c r="AH58" s="43">
        <v>56</v>
      </c>
      <c r="AK58" s="104" t="s">
        <v>403</v>
      </c>
      <c r="AL58" s="104" t="s">
        <v>344</v>
      </c>
    </row>
    <row r="59" spans="1:38" ht="20.149999999999999" customHeight="1" x14ac:dyDescent="0.2">
      <c r="AA59" s="43">
        <v>1996</v>
      </c>
      <c r="AG59" s="43">
        <v>71</v>
      </c>
      <c r="AH59" s="43">
        <v>57</v>
      </c>
      <c r="AK59" s="104" t="s">
        <v>404</v>
      </c>
      <c r="AL59" s="104" t="s">
        <v>344</v>
      </c>
    </row>
    <row r="60" spans="1:38" ht="20.149999999999999" customHeight="1" x14ac:dyDescent="0.2">
      <c r="AA60" s="43">
        <v>1997</v>
      </c>
      <c r="AG60" s="43">
        <v>72</v>
      </c>
      <c r="AH60" s="43">
        <v>58</v>
      </c>
      <c r="AK60" s="104" t="s">
        <v>405</v>
      </c>
      <c r="AL60" s="104" t="s">
        <v>344</v>
      </c>
    </row>
    <row r="61" spans="1:38" ht="20.149999999999999" customHeight="1" x14ac:dyDescent="0.2">
      <c r="AA61" s="43">
        <v>1998</v>
      </c>
      <c r="AG61" s="43">
        <v>73</v>
      </c>
      <c r="AH61" s="43">
        <v>59</v>
      </c>
      <c r="AK61" s="104" t="s">
        <v>406</v>
      </c>
      <c r="AL61" s="104" t="s">
        <v>344</v>
      </c>
    </row>
    <row r="62" spans="1:38" ht="20.149999999999999" customHeight="1" x14ac:dyDescent="0.2">
      <c r="AA62" s="43">
        <v>1999</v>
      </c>
      <c r="AG62" s="43">
        <v>74</v>
      </c>
      <c r="AH62" s="43">
        <v>60</v>
      </c>
      <c r="AK62" s="104" t="s">
        <v>407</v>
      </c>
      <c r="AL62" s="104" t="s">
        <v>345</v>
      </c>
    </row>
    <row r="63" spans="1:38" ht="20.149999999999999" customHeight="1" x14ac:dyDescent="0.2">
      <c r="AA63" s="43">
        <v>2000</v>
      </c>
      <c r="AG63" s="43">
        <v>75</v>
      </c>
      <c r="AK63" s="104" t="s">
        <v>408</v>
      </c>
      <c r="AL63" s="104" t="s">
        <v>345</v>
      </c>
    </row>
    <row r="64" spans="1:38" ht="20.149999999999999" customHeight="1" x14ac:dyDescent="0.2">
      <c r="AA64" s="43">
        <v>2001</v>
      </c>
      <c r="AG64" s="43">
        <v>76</v>
      </c>
      <c r="AK64" s="104" t="s">
        <v>409</v>
      </c>
      <c r="AL64" s="104" t="s">
        <v>345</v>
      </c>
    </row>
    <row r="65" spans="27:38" ht="20.149999999999999" customHeight="1" x14ac:dyDescent="0.2">
      <c r="AA65" s="43">
        <v>2002</v>
      </c>
      <c r="AG65" s="43">
        <v>77</v>
      </c>
      <c r="AK65" s="104" t="s">
        <v>410</v>
      </c>
      <c r="AL65" s="104" t="s">
        <v>345</v>
      </c>
    </row>
    <row r="66" spans="27:38" ht="20.149999999999999" customHeight="1" x14ac:dyDescent="0.2">
      <c r="AA66" s="43">
        <v>2003</v>
      </c>
      <c r="AG66" s="43">
        <v>78</v>
      </c>
      <c r="AK66" s="104" t="s">
        <v>411</v>
      </c>
      <c r="AL66" s="104" t="s">
        <v>345</v>
      </c>
    </row>
    <row r="67" spans="27:38" ht="20.149999999999999" customHeight="1" x14ac:dyDescent="0.2">
      <c r="AA67" s="43">
        <v>2004</v>
      </c>
      <c r="AG67" s="43">
        <v>79</v>
      </c>
      <c r="AK67" s="104" t="s">
        <v>412</v>
      </c>
      <c r="AL67" s="104" t="s">
        <v>345</v>
      </c>
    </row>
    <row r="68" spans="27:38" ht="20.149999999999999" customHeight="1" x14ac:dyDescent="0.2">
      <c r="AA68" s="43">
        <v>2005</v>
      </c>
      <c r="AG68" s="43">
        <v>80</v>
      </c>
      <c r="AK68" s="104" t="s">
        <v>413</v>
      </c>
      <c r="AL68" s="104" t="s">
        <v>346</v>
      </c>
    </row>
    <row r="69" spans="27:38" ht="20.149999999999999" customHeight="1" x14ac:dyDescent="0.2">
      <c r="AA69" s="43">
        <v>2006</v>
      </c>
      <c r="AG69" s="43">
        <v>81</v>
      </c>
      <c r="AK69" s="104" t="s">
        <v>414</v>
      </c>
      <c r="AL69" s="104" t="s">
        <v>346</v>
      </c>
    </row>
    <row r="70" spans="27:38" ht="20.149999999999999" customHeight="1" x14ac:dyDescent="0.2">
      <c r="AA70" s="43">
        <v>2007</v>
      </c>
      <c r="AG70" s="43">
        <v>82</v>
      </c>
      <c r="AK70" s="104" t="s">
        <v>415</v>
      </c>
      <c r="AL70" s="104" t="s">
        <v>346</v>
      </c>
    </row>
    <row r="71" spans="27:38" ht="20.149999999999999" customHeight="1" x14ac:dyDescent="0.2">
      <c r="AA71" s="43">
        <v>2008</v>
      </c>
      <c r="AG71" s="43">
        <v>83</v>
      </c>
      <c r="AK71" s="104" t="s">
        <v>416</v>
      </c>
      <c r="AL71" s="104" t="s">
        <v>347</v>
      </c>
    </row>
    <row r="72" spans="27:38" ht="20.149999999999999" customHeight="1" x14ac:dyDescent="0.2">
      <c r="AA72" s="43">
        <v>2009</v>
      </c>
      <c r="AG72" s="43">
        <v>84</v>
      </c>
      <c r="AK72" s="104" t="s">
        <v>417</v>
      </c>
      <c r="AL72" s="104" t="s">
        <v>347</v>
      </c>
    </row>
    <row r="73" spans="27:38" ht="20.149999999999999" customHeight="1" x14ac:dyDescent="0.2">
      <c r="AA73" s="43">
        <v>2010</v>
      </c>
      <c r="AG73" s="43">
        <v>85</v>
      </c>
      <c r="AK73" s="104" t="s">
        <v>418</v>
      </c>
      <c r="AL73" s="104" t="s">
        <v>347</v>
      </c>
    </row>
    <row r="74" spans="27:38" ht="20.149999999999999" customHeight="1" x14ac:dyDescent="0.2">
      <c r="AA74" s="43">
        <v>2011</v>
      </c>
      <c r="AK74" s="104" t="s">
        <v>419</v>
      </c>
      <c r="AL74" s="104" t="s">
        <v>347</v>
      </c>
    </row>
    <row r="75" spans="27:38" ht="20.149999999999999" customHeight="1" x14ac:dyDescent="0.2">
      <c r="AA75" s="43">
        <v>2012</v>
      </c>
      <c r="AK75" s="104" t="s">
        <v>420</v>
      </c>
      <c r="AL75" s="104" t="s">
        <v>348</v>
      </c>
    </row>
    <row r="76" spans="27:38" ht="20.149999999999999" customHeight="1" x14ac:dyDescent="0.2">
      <c r="AA76" s="43">
        <v>2013</v>
      </c>
      <c r="AK76" s="104" t="s">
        <v>421</v>
      </c>
      <c r="AL76" s="104" t="s">
        <v>348</v>
      </c>
    </row>
    <row r="77" spans="27:38" ht="20.149999999999999" customHeight="1" x14ac:dyDescent="0.2">
      <c r="AA77" s="43">
        <v>2014</v>
      </c>
      <c r="AK77" s="104" t="s">
        <v>422</v>
      </c>
      <c r="AL77" s="104" t="s">
        <v>348</v>
      </c>
    </row>
    <row r="78" spans="27:38" ht="20.149999999999999" customHeight="1" x14ac:dyDescent="0.2">
      <c r="AA78" s="43">
        <v>2015</v>
      </c>
      <c r="AK78" s="104" t="s">
        <v>423</v>
      </c>
      <c r="AL78" s="104" t="s">
        <v>349</v>
      </c>
    </row>
    <row r="79" spans="27:38" ht="20.149999999999999" customHeight="1" x14ac:dyDescent="0.2">
      <c r="AA79" s="43">
        <v>2016</v>
      </c>
      <c r="AK79" s="104" t="s">
        <v>424</v>
      </c>
      <c r="AL79" s="104" t="s">
        <v>349</v>
      </c>
    </row>
    <row r="80" spans="27:38" ht="20.149999999999999" customHeight="1" x14ac:dyDescent="0.2">
      <c r="AA80" s="43">
        <v>2017</v>
      </c>
      <c r="AK80" s="104" t="s">
        <v>425</v>
      </c>
      <c r="AL80" s="104" t="s">
        <v>349</v>
      </c>
    </row>
    <row r="81" spans="27:38" x14ac:dyDescent="0.2">
      <c r="AA81" s="43">
        <v>2018</v>
      </c>
      <c r="AK81" s="104" t="s">
        <v>426</v>
      </c>
      <c r="AL81" s="104" t="s">
        <v>350</v>
      </c>
    </row>
    <row r="82" spans="27:38" x14ac:dyDescent="0.2">
      <c r="AA82" s="43">
        <v>2019</v>
      </c>
      <c r="AK82" s="104" t="s">
        <v>427</v>
      </c>
      <c r="AL82" s="104" t="s">
        <v>350</v>
      </c>
    </row>
    <row r="83" spans="27:38" x14ac:dyDescent="0.2">
      <c r="AA83" s="43">
        <v>2020</v>
      </c>
      <c r="AK83" s="104" t="s">
        <v>428</v>
      </c>
      <c r="AL83" s="104" t="s">
        <v>351</v>
      </c>
    </row>
    <row r="84" spans="27:38" x14ac:dyDescent="0.2">
      <c r="AA84" s="43">
        <v>2021</v>
      </c>
      <c r="AK84" s="104" t="s">
        <v>429</v>
      </c>
      <c r="AL84" s="104" t="s">
        <v>351</v>
      </c>
    </row>
    <row r="85" spans="27:38" x14ac:dyDescent="0.2">
      <c r="AA85" s="43">
        <v>2022</v>
      </c>
      <c r="AK85" s="104" t="s">
        <v>430</v>
      </c>
      <c r="AL85" s="104" t="s">
        <v>351</v>
      </c>
    </row>
    <row r="86" spans="27:38" x14ac:dyDescent="0.2">
      <c r="AA86" s="43">
        <v>2023</v>
      </c>
      <c r="AK86" s="104" t="s">
        <v>431</v>
      </c>
      <c r="AL86" s="104" t="s">
        <v>352</v>
      </c>
    </row>
    <row r="87" spans="27:38" x14ac:dyDescent="0.2">
      <c r="AA87" s="43">
        <v>2024</v>
      </c>
      <c r="AK87" s="104" t="s">
        <v>432</v>
      </c>
      <c r="AL87" s="104" t="s">
        <v>352</v>
      </c>
    </row>
    <row r="88" spans="27:38" x14ac:dyDescent="0.2">
      <c r="AA88" s="43">
        <v>2025</v>
      </c>
      <c r="AK88" s="104" t="s">
        <v>433</v>
      </c>
      <c r="AL88" s="104" t="s">
        <v>353</v>
      </c>
    </row>
    <row r="89" spans="27:38" x14ac:dyDescent="0.2">
      <c r="AA89" s="43">
        <v>2026</v>
      </c>
      <c r="AK89" s="104" t="s">
        <v>434</v>
      </c>
      <c r="AL89" s="104" t="s">
        <v>353</v>
      </c>
    </row>
    <row r="90" spans="27:38" x14ac:dyDescent="0.2">
      <c r="AK90" s="104" t="s">
        <v>435</v>
      </c>
      <c r="AL90" s="104" t="s">
        <v>353</v>
      </c>
    </row>
    <row r="91" spans="27:38" x14ac:dyDescent="0.2">
      <c r="AK91" s="104" t="s">
        <v>436</v>
      </c>
      <c r="AL91" s="104" t="s">
        <v>353</v>
      </c>
    </row>
    <row r="92" spans="27:38" x14ac:dyDescent="0.2">
      <c r="AK92" s="104" t="s">
        <v>437</v>
      </c>
      <c r="AL92" s="104" t="s">
        <v>353</v>
      </c>
    </row>
    <row r="93" spans="27:38" x14ac:dyDescent="0.2">
      <c r="AK93" s="104" t="s">
        <v>438</v>
      </c>
      <c r="AL93" s="104" t="s">
        <v>353</v>
      </c>
    </row>
    <row r="94" spans="27:38" x14ac:dyDescent="0.2">
      <c r="AK94" s="104" t="s">
        <v>439</v>
      </c>
      <c r="AL94" s="104" t="s">
        <v>353</v>
      </c>
    </row>
    <row r="95" spans="27:38" x14ac:dyDescent="0.2">
      <c r="AK95" s="104" t="s">
        <v>440</v>
      </c>
      <c r="AL95" s="104" t="s">
        <v>353</v>
      </c>
    </row>
    <row r="96" spans="27:38" x14ac:dyDescent="0.2">
      <c r="AK96" s="104" t="s">
        <v>441</v>
      </c>
      <c r="AL96" s="104" t="s">
        <v>353</v>
      </c>
    </row>
    <row r="97" spans="37:38" x14ac:dyDescent="0.2">
      <c r="AK97" s="104" t="s">
        <v>442</v>
      </c>
      <c r="AL97" s="104" t="s">
        <v>354</v>
      </c>
    </row>
    <row r="98" spans="37:38" x14ac:dyDescent="0.2">
      <c r="AK98" s="104" t="s">
        <v>443</v>
      </c>
      <c r="AL98" s="104" t="s">
        <v>354</v>
      </c>
    </row>
    <row r="99" spans="37:38" x14ac:dyDescent="0.2">
      <c r="AK99" s="104" t="s">
        <v>444</v>
      </c>
      <c r="AL99" s="104" t="s">
        <v>355</v>
      </c>
    </row>
    <row r="100" spans="37:38" x14ac:dyDescent="0.2">
      <c r="AK100" s="43" t="s">
        <v>445</v>
      </c>
    </row>
    <row r="101" spans="37:38" x14ac:dyDescent="0.2">
      <c r="AK101" s="43" t="s">
        <v>445</v>
      </c>
    </row>
    <row r="102" spans="37:38" x14ac:dyDescent="0.2">
      <c r="AK102" s="43" t="s">
        <v>445</v>
      </c>
    </row>
  </sheetData>
  <sheetProtection sheet="1" formatCells="0"/>
  <mergeCells count="36">
    <mergeCell ref="B31:L31"/>
    <mergeCell ref="D5:L5"/>
    <mergeCell ref="A1:M1"/>
    <mergeCell ref="A52:M52"/>
    <mergeCell ref="D21:L21"/>
    <mergeCell ref="D22:L22"/>
    <mergeCell ref="D23:L23"/>
    <mergeCell ref="D24:L24"/>
    <mergeCell ref="A41:M41"/>
    <mergeCell ref="D29:L29"/>
    <mergeCell ref="D30:L30"/>
    <mergeCell ref="D6:L6"/>
    <mergeCell ref="D7:L7"/>
    <mergeCell ref="D8:L8"/>
    <mergeCell ref="D9:L9"/>
    <mergeCell ref="D14:L14"/>
    <mergeCell ref="D25:L25"/>
    <mergeCell ref="D26:L26"/>
    <mergeCell ref="D27:L27"/>
    <mergeCell ref="D28:L28"/>
    <mergeCell ref="D17:L17"/>
    <mergeCell ref="D19:L19"/>
    <mergeCell ref="D18:L18"/>
    <mergeCell ref="D20:L20"/>
    <mergeCell ref="B10:B11"/>
    <mergeCell ref="B12:B13"/>
    <mergeCell ref="C12:C13"/>
    <mergeCell ref="B14:B15"/>
    <mergeCell ref="C14:C15"/>
    <mergeCell ref="C10:C11"/>
    <mergeCell ref="D10:L10"/>
    <mergeCell ref="D12:L12"/>
    <mergeCell ref="D13:L13"/>
    <mergeCell ref="D11:L11"/>
    <mergeCell ref="D16:L16"/>
    <mergeCell ref="D15:L15"/>
  </mergeCells>
  <phoneticPr fontId="2"/>
  <dataValidations count="1">
    <dataValidation type="list" allowBlank="1" showInputMessage="1" showErrorMessage="1" sqref="B6:B30" xr:uid="{00000000-0002-0000-0200-000000000000}">
      <formula1>"　,○"</formula1>
    </dataValidation>
  </dataValidations>
  <pageMargins left="0.55118110236220474" right="0.55118110236220474" top="0.51181102362204722" bottom="0.31496062992125984" header="0.31496062992125984" footer="0.31496062992125984"/>
  <pageSetup paperSize="9" scale="81" firstPageNumber="12" fitToHeight="0" orientation="portrait" r:id="rId1"/>
  <headerFooter>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0BE9C"/>
    <pageSetUpPr fitToPage="1"/>
  </sheetPr>
  <dimension ref="A1:Q77"/>
  <sheetViews>
    <sheetView showGridLines="0" view="pageBreakPreview" zoomScale="85" zoomScaleNormal="70" zoomScaleSheetLayoutView="85" workbookViewId="0">
      <selection sqref="A1:O1"/>
    </sheetView>
  </sheetViews>
  <sheetFormatPr defaultColWidth="9" defaultRowHeight="13" x14ac:dyDescent="0.2"/>
  <cols>
    <col min="1" max="1" width="3.36328125" style="142" customWidth="1"/>
    <col min="2" max="2" width="2.26953125" style="142" customWidth="1"/>
    <col min="3" max="3" width="17.08984375" style="142" customWidth="1"/>
    <col min="4" max="5" width="7.6328125" style="142" customWidth="1"/>
    <col min="6" max="12" width="8.08984375" style="142" customWidth="1"/>
    <col min="13" max="13" width="7.6328125" style="142" customWidth="1"/>
    <col min="14" max="14" width="8.08984375" style="142" customWidth="1"/>
    <col min="15" max="15" width="5.08984375" style="142" customWidth="1"/>
    <col min="16" max="20" width="9" style="142" customWidth="1"/>
    <col min="21" max="16384" width="9" style="142"/>
  </cols>
  <sheetData>
    <row r="1" spans="1:15" ht="18" customHeight="1" x14ac:dyDescent="0.2">
      <c r="A1" s="277"/>
      <c r="B1" s="277"/>
      <c r="C1" s="277"/>
      <c r="D1" s="277"/>
      <c r="E1" s="277"/>
      <c r="F1" s="277"/>
      <c r="G1" s="277"/>
      <c r="H1" s="277"/>
      <c r="I1" s="277"/>
      <c r="J1" s="277"/>
      <c r="K1" s="277"/>
      <c r="L1" s="277"/>
      <c r="M1" s="277"/>
      <c r="N1" s="277"/>
      <c r="O1" s="277"/>
    </row>
    <row r="2" spans="1:15" ht="18" customHeight="1" x14ac:dyDescent="0.2">
      <c r="A2" s="140"/>
      <c r="B2" s="375" t="s">
        <v>112</v>
      </c>
      <c r="C2" s="375"/>
      <c r="D2" s="375"/>
      <c r="E2" s="375"/>
      <c r="F2" s="375"/>
      <c r="G2" s="375"/>
      <c r="H2" s="375"/>
      <c r="I2" s="375"/>
      <c r="J2" s="375"/>
      <c r="K2" s="375"/>
      <c r="L2" s="375"/>
      <c r="M2" s="375"/>
      <c r="N2" s="375"/>
    </row>
    <row r="3" spans="1:15" ht="15.65" customHeight="1" x14ac:dyDescent="0.2">
      <c r="A3" s="42"/>
      <c r="B3" s="375"/>
      <c r="C3" s="375"/>
      <c r="D3" s="375"/>
      <c r="E3" s="375"/>
      <c r="F3" s="375"/>
      <c r="G3" s="375"/>
      <c r="H3" s="375"/>
      <c r="I3" s="375"/>
      <c r="J3" s="375"/>
      <c r="K3" s="375"/>
      <c r="L3" s="375"/>
      <c r="M3" s="375"/>
      <c r="N3" s="375"/>
    </row>
    <row r="4" spans="1:15" ht="20.149999999999999" customHeight="1" x14ac:dyDescent="0.2">
      <c r="A4" s="42"/>
      <c r="B4" s="154" t="s">
        <v>113</v>
      </c>
      <c r="C4" s="154"/>
      <c r="D4" s="26"/>
      <c r="E4" s="26"/>
      <c r="F4" s="42"/>
      <c r="G4" s="42"/>
      <c r="H4" s="42"/>
      <c r="I4" s="42"/>
      <c r="J4" s="42"/>
      <c r="K4" s="42"/>
      <c r="L4" s="42"/>
      <c r="M4" s="42"/>
    </row>
    <row r="5" spans="1:15" ht="20.149999999999999" customHeight="1" x14ac:dyDescent="0.2">
      <c r="A5" s="42"/>
      <c r="B5" s="42"/>
      <c r="C5" s="42" t="s">
        <v>114</v>
      </c>
      <c r="D5" s="42"/>
      <c r="E5" s="42"/>
      <c r="F5" s="42"/>
      <c r="G5" s="42"/>
      <c r="H5" s="42"/>
      <c r="I5" s="42"/>
      <c r="J5" s="42"/>
      <c r="K5" s="42"/>
      <c r="L5" s="42"/>
      <c r="M5" s="42"/>
    </row>
    <row r="6" spans="1:15" ht="23.5" customHeight="1" x14ac:dyDescent="0.2">
      <c r="A6" s="42"/>
      <c r="B6" s="42"/>
      <c r="C6" s="322" t="s">
        <v>115</v>
      </c>
      <c r="D6" s="345" t="s">
        <v>117</v>
      </c>
      <c r="E6" s="346"/>
      <c r="F6" s="365"/>
      <c r="G6" s="365"/>
      <c r="H6" s="365"/>
      <c r="I6" s="365"/>
      <c r="J6" s="365"/>
      <c r="K6" s="365"/>
      <c r="L6" s="365"/>
      <c r="M6" s="365"/>
      <c r="N6" s="365"/>
    </row>
    <row r="7" spans="1:15" ht="40" customHeight="1" x14ac:dyDescent="0.2">
      <c r="A7" s="42"/>
      <c r="B7" s="42"/>
      <c r="C7" s="344"/>
      <c r="D7" s="347" t="s">
        <v>116</v>
      </c>
      <c r="E7" s="348"/>
      <c r="F7" s="366"/>
      <c r="G7" s="366"/>
      <c r="H7" s="366"/>
      <c r="I7" s="366"/>
      <c r="J7" s="366"/>
      <c r="K7" s="366"/>
      <c r="L7" s="366"/>
      <c r="M7" s="366"/>
      <c r="N7" s="366"/>
    </row>
    <row r="8" spans="1:15" ht="23.15" customHeight="1" x14ac:dyDescent="0.2">
      <c r="A8" s="42"/>
      <c r="B8" s="42"/>
      <c r="C8" s="322" t="s">
        <v>118</v>
      </c>
      <c r="D8" s="345" t="s">
        <v>117</v>
      </c>
      <c r="E8" s="346"/>
      <c r="F8" s="366"/>
      <c r="G8" s="366"/>
      <c r="H8" s="366"/>
      <c r="I8" s="366"/>
      <c r="J8" s="366"/>
      <c r="K8" s="366"/>
      <c r="L8" s="366"/>
      <c r="M8" s="366"/>
      <c r="N8" s="366"/>
    </row>
    <row r="9" spans="1:15" ht="40" customHeight="1" x14ac:dyDescent="0.2">
      <c r="A9" s="42"/>
      <c r="B9" s="42"/>
      <c r="C9" s="323"/>
      <c r="D9" s="347" t="s">
        <v>81</v>
      </c>
      <c r="E9" s="348"/>
      <c r="F9" s="366"/>
      <c r="G9" s="366"/>
      <c r="H9" s="366"/>
      <c r="I9" s="366"/>
      <c r="J9" s="366"/>
      <c r="K9" s="366"/>
      <c r="L9" s="366"/>
      <c r="M9" s="366"/>
      <c r="N9" s="366"/>
    </row>
    <row r="10" spans="1:15" ht="22" customHeight="1" x14ac:dyDescent="0.2">
      <c r="A10" s="42"/>
      <c r="B10" s="42"/>
      <c r="C10" s="323"/>
      <c r="D10" s="345" t="s">
        <v>117</v>
      </c>
      <c r="E10" s="346"/>
      <c r="F10" s="366"/>
      <c r="G10" s="366"/>
      <c r="H10" s="366"/>
      <c r="I10" s="366"/>
      <c r="J10" s="366"/>
      <c r="K10" s="366"/>
      <c r="L10" s="366"/>
      <c r="M10" s="366"/>
      <c r="N10" s="366"/>
    </row>
    <row r="11" spans="1:15" ht="40" customHeight="1" x14ac:dyDescent="0.2">
      <c r="A11" s="42"/>
      <c r="B11" s="42"/>
      <c r="C11" s="323"/>
      <c r="D11" s="347" t="s">
        <v>119</v>
      </c>
      <c r="E11" s="348"/>
      <c r="F11" s="366"/>
      <c r="G11" s="366"/>
      <c r="H11" s="366"/>
      <c r="I11" s="366"/>
      <c r="J11" s="366"/>
      <c r="K11" s="366"/>
      <c r="L11" s="366"/>
      <c r="M11" s="366"/>
      <c r="N11" s="366"/>
    </row>
    <row r="12" spans="1:15" ht="40" customHeight="1" x14ac:dyDescent="0.2">
      <c r="A12" s="42"/>
      <c r="B12" s="42"/>
      <c r="C12" s="155" t="s">
        <v>459</v>
      </c>
      <c r="D12" s="376"/>
      <c r="E12" s="377"/>
      <c r="F12" s="156" t="s">
        <v>127</v>
      </c>
      <c r="G12" s="101"/>
      <c r="H12" s="156" t="s">
        <v>131</v>
      </c>
      <c r="I12" s="101"/>
      <c r="J12" s="156" t="s">
        <v>132</v>
      </c>
      <c r="K12" s="103"/>
      <c r="L12" s="99" t="s">
        <v>458</v>
      </c>
      <c r="M12" s="155" t="s">
        <v>126</v>
      </c>
      <c r="N12" s="102"/>
    </row>
    <row r="13" spans="1:15" ht="40" customHeight="1" x14ac:dyDescent="0.2">
      <c r="A13" s="42"/>
      <c r="B13" s="42"/>
      <c r="C13" s="349" t="s">
        <v>314</v>
      </c>
      <c r="D13" s="356" t="s">
        <v>133</v>
      </c>
      <c r="E13" s="357"/>
      <c r="F13" s="357"/>
      <c r="G13" s="357"/>
      <c r="H13" s="357"/>
      <c r="I13" s="357"/>
      <c r="J13" s="357"/>
      <c r="K13" s="357"/>
      <c r="L13" s="357"/>
      <c r="M13" s="357"/>
      <c r="N13" s="358"/>
    </row>
    <row r="14" spans="1:15" ht="40" customHeight="1" x14ac:dyDescent="0.2">
      <c r="A14" s="42"/>
      <c r="B14" s="42"/>
      <c r="C14" s="350"/>
      <c r="D14" s="378" t="s">
        <v>456</v>
      </c>
      <c r="E14" s="379"/>
      <c r="F14" s="379"/>
      <c r="G14" s="379"/>
      <c r="H14" s="379"/>
      <c r="I14" s="379"/>
      <c r="J14" s="379"/>
      <c r="K14" s="379"/>
      <c r="L14" s="379"/>
      <c r="M14" s="379"/>
      <c r="N14" s="380"/>
    </row>
    <row r="15" spans="1:15" ht="40" customHeight="1" x14ac:dyDescent="0.2">
      <c r="A15" s="42"/>
      <c r="B15" s="42"/>
      <c r="C15" s="349" t="s">
        <v>315</v>
      </c>
      <c r="D15" s="356" t="s">
        <v>134</v>
      </c>
      <c r="E15" s="357"/>
      <c r="F15" s="357"/>
      <c r="G15" s="94"/>
      <c r="H15" s="94"/>
      <c r="I15" s="94"/>
      <c r="J15" s="94"/>
      <c r="K15" s="94"/>
      <c r="L15" s="94"/>
      <c r="M15" s="100"/>
      <c r="N15" s="157"/>
    </row>
    <row r="16" spans="1:15" ht="40" customHeight="1" x14ac:dyDescent="0.2">
      <c r="A16" s="42"/>
      <c r="B16" s="42"/>
      <c r="C16" s="350"/>
      <c r="D16" s="372"/>
      <c r="E16" s="373"/>
      <c r="F16" s="373"/>
      <c r="G16" s="373"/>
      <c r="H16" s="373"/>
      <c r="I16" s="373"/>
      <c r="J16" s="373"/>
      <c r="K16" s="373"/>
      <c r="L16" s="373"/>
      <c r="M16" s="373"/>
      <c r="N16" s="374"/>
    </row>
    <row r="17" spans="1:17" ht="40" customHeight="1" x14ac:dyDescent="0.2">
      <c r="A17" s="42"/>
      <c r="B17" s="42"/>
      <c r="C17" s="153" t="s">
        <v>135</v>
      </c>
      <c r="D17" s="372"/>
      <c r="E17" s="373"/>
      <c r="F17" s="373"/>
      <c r="G17" s="373"/>
      <c r="H17" s="367" t="s">
        <v>136</v>
      </c>
      <c r="I17" s="368"/>
      <c r="J17" s="362"/>
      <c r="K17" s="363"/>
      <c r="L17" s="363"/>
      <c r="M17" s="363"/>
      <c r="N17" s="364"/>
    </row>
    <row r="18" spans="1:17" ht="56.15" customHeight="1" x14ac:dyDescent="0.2">
      <c r="A18" s="42"/>
      <c r="B18" s="42"/>
      <c r="C18" s="381" t="s">
        <v>494</v>
      </c>
      <c r="D18" s="354" t="s">
        <v>137</v>
      </c>
      <c r="E18" s="355"/>
      <c r="F18" s="355"/>
      <c r="G18" s="355"/>
      <c r="H18" s="386" t="s">
        <v>138</v>
      </c>
      <c r="I18" s="386"/>
      <c r="J18" s="386"/>
      <c r="K18" s="386"/>
      <c r="L18" s="383" t="s">
        <v>495</v>
      </c>
      <c r="M18" s="384"/>
      <c r="N18" s="385"/>
      <c r="P18" s="108"/>
    </row>
    <row r="19" spans="1:17" ht="40" customHeight="1" x14ac:dyDescent="0.2">
      <c r="A19" s="42"/>
      <c r="B19" s="42"/>
      <c r="C19" s="382"/>
      <c r="D19" s="351"/>
      <c r="E19" s="352"/>
      <c r="F19" s="352"/>
      <c r="G19" s="353"/>
      <c r="H19" s="341" t="s">
        <v>318</v>
      </c>
      <c r="I19" s="341"/>
      <c r="J19" s="341"/>
      <c r="K19" s="341"/>
      <c r="L19" s="369" t="s">
        <v>460</v>
      </c>
      <c r="M19" s="370"/>
      <c r="N19" s="371"/>
      <c r="P19" s="107"/>
      <c r="Q19" s="109"/>
    </row>
    <row r="20" spans="1:17" ht="40" customHeight="1" x14ac:dyDescent="0.2">
      <c r="A20" s="42"/>
      <c r="B20" s="42"/>
      <c r="C20" s="382"/>
      <c r="D20" s="351"/>
      <c r="E20" s="352"/>
      <c r="F20" s="352"/>
      <c r="G20" s="353"/>
      <c r="H20" s="341" t="s">
        <v>318</v>
      </c>
      <c r="I20" s="341"/>
      <c r="J20" s="341"/>
      <c r="K20" s="341"/>
      <c r="L20" s="369" t="s">
        <v>460</v>
      </c>
      <c r="M20" s="370"/>
      <c r="N20" s="371"/>
      <c r="P20" s="106"/>
      <c r="Q20" s="110"/>
    </row>
    <row r="21" spans="1:17" ht="40" customHeight="1" x14ac:dyDescent="0.2">
      <c r="A21" s="42"/>
      <c r="B21" s="42"/>
      <c r="C21" s="382"/>
      <c r="D21" s="351"/>
      <c r="E21" s="352"/>
      <c r="F21" s="352"/>
      <c r="G21" s="353"/>
      <c r="H21" s="341" t="s">
        <v>318</v>
      </c>
      <c r="I21" s="341"/>
      <c r="J21" s="341"/>
      <c r="K21" s="341"/>
      <c r="L21" s="369" t="s">
        <v>460</v>
      </c>
      <c r="M21" s="370"/>
      <c r="N21" s="371"/>
    </row>
    <row r="22" spans="1:17" ht="40" customHeight="1" x14ac:dyDescent="0.2">
      <c r="A22" s="42"/>
      <c r="B22" s="42"/>
      <c r="C22" s="382"/>
      <c r="D22" s="351"/>
      <c r="E22" s="352"/>
      <c r="F22" s="352"/>
      <c r="G22" s="353"/>
      <c r="H22" s="341" t="s">
        <v>318</v>
      </c>
      <c r="I22" s="341"/>
      <c r="J22" s="341"/>
      <c r="K22" s="341"/>
      <c r="L22" s="369" t="s">
        <v>460</v>
      </c>
      <c r="M22" s="370"/>
      <c r="N22" s="371"/>
    </row>
    <row r="23" spans="1:17" ht="40" customHeight="1" x14ac:dyDescent="0.2">
      <c r="A23" s="42"/>
      <c r="B23" s="42"/>
      <c r="C23" s="382"/>
      <c r="D23" s="351"/>
      <c r="E23" s="352"/>
      <c r="F23" s="352"/>
      <c r="G23" s="353"/>
      <c r="H23" s="341" t="s">
        <v>318</v>
      </c>
      <c r="I23" s="341"/>
      <c r="J23" s="341"/>
      <c r="K23" s="341"/>
      <c r="L23" s="369" t="s">
        <v>460</v>
      </c>
      <c r="M23" s="370"/>
      <c r="N23" s="371"/>
    </row>
    <row r="24" spans="1:17" ht="40" customHeight="1" x14ac:dyDescent="0.2">
      <c r="A24" s="42"/>
      <c r="B24" s="42"/>
      <c r="C24" s="382"/>
      <c r="D24" s="351"/>
      <c r="E24" s="352"/>
      <c r="F24" s="352"/>
      <c r="G24" s="353"/>
      <c r="H24" s="341" t="s">
        <v>318</v>
      </c>
      <c r="I24" s="341"/>
      <c r="J24" s="341"/>
      <c r="K24" s="341"/>
      <c r="L24" s="369" t="s">
        <v>460</v>
      </c>
      <c r="M24" s="370"/>
      <c r="N24" s="371"/>
    </row>
    <row r="25" spans="1:17" ht="50.15" customHeight="1" x14ac:dyDescent="0.2">
      <c r="A25" s="42"/>
      <c r="B25" s="42"/>
      <c r="C25" s="153" t="s">
        <v>139</v>
      </c>
      <c r="D25" s="359"/>
      <c r="E25" s="360"/>
      <c r="F25" s="360"/>
      <c r="G25" s="360"/>
      <c r="H25" s="360"/>
      <c r="I25" s="360"/>
      <c r="J25" s="360"/>
      <c r="K25" s="360"/>
      <c r="L25" s="360"/>
      <c r="M25" s="360"/>
      <c r="N25" s="361"/>
    </row>
    <row r="26" spans="1:17" ht="26.5" customHeight="1" x14ac:dyDescent="0.2">
      <c r="A26" s="42"/>
      <c r="B26" s="42"/>
      <c r="C26" s="42"/>
      <c r="D26" s="42"/>
      <c r="E26" s="42"/>
      <c r="F26" s="42"/>
      <c r="G26" s="42"/>
      <c r="H26" s="42"/>
      <c r="I26" s="42"/>
      <c r="J26" s="42"/>
      <c r="K26" s="42"/>
      <c r="L26" s="42"/>
      <c r="M26" s="42"/>
    </row>
    <row r="27" spans="1:17" ht="20.149999999999999" customHeight="1" x14ac:dyDescent="0.2">
      <c r="A27" s="42"/>
      <c r="B27" s="42"/>
      <c r="C27" s="42"/>
      <c r="D27" s="42"/>
      <c r="E27" s="42"/>
      <c r="F27" s="42"/>
      <c r="G27" s="42"/>
      <c r="H27" s="42"/>
      <c r="I27" s="42"/>
      <c r="J27" s="42"/>
      <c r="K27" s="42"/>
      <c r="L27" s="42"/>
      <c r="M27" s="42"/>
    </row>
    <row r="28" spans="1:17" ht="20.149999999999999" customHeight="1" x14ac:dyDescent="0.2">
      <c r="A28" s="42"/>
      <c r="B28" s="42"/>
      <c r="C28" s="42"/>
      <c r="D28" s="42"/>
      <c r="E28" s="42"/>
      <c r="F28" s="42"/>
      <c r="G28" s="42"/>
      <c r="H28" s="42"/>
      <c r="I28" s="42"/>
      <c r="J28" s="42"/>
      <c r="K28" s="42"/>
      <c r="L28" s="42"/>
      <c r="M28" s="42"/>
    </row>
    <row r="29" spans="1:17" ht="20.149999999999999" customHeight="1" x14ac:dyDescent="0.2">
      <c r="A29" s="42"/>
      <c r="B29" s="42"/>
      <c r="C29" s="42"/>
      <c r="D29" s="42"/>
      <c r="E29" s="42"/>
      <c r="F29" s="42"/>
      <c r="G29" s="42"/>
      <c r="H29" s="42"/>
      <c r="I29" s="42"/>
      <c r="J29" s="42"/>
      <c r="K29" s="42"/>
      <c r="L29" s="42"/>
      <c r="M29" s="42"/>
    </row>
    <row r="30" spans="1:17" ht="20.149999999999999" customHeight="1" x14ac:dyDescent="0.2">
      <c r="A30" s="42"/>
      <c r="B30" s="42"/>
      <c r="C30" s="42"/>
      <c r="D30" s="42"/>
      <c r="E30" s="42"/>
      <c r="F30" s="42"/>
      <c r="G30" s="42"/>
      <c r="H30" s="42"/>
      <c r="I30" s="42"/>
      <c r="J30" s="42"/>
      <c r="K30" s="42"/>
      <c r="L30" s="42"/>
      <c r="M30" s="42"/>
    </row>
    <row r="31" spans="1:17" ht="20.149999999999999" customHeight="1" x14ac:dyDescent="0.2">
      <c r="A31" s="42"/>
      <c r="B31" s="42"/>
      <c r="C31" s="42"/>
      <c r="D31" s="42"/>
      <c r="E31" s="42"/>
      <c r="F31" s="42"/>
      <c r="G31" s="42"/>
      <c r="H31" s="42"/>
      <c r="I31" s="42"/>
      <c r="J31" s="42"/>
      <c r="K31" s="42"/>
      <c r="L31" s="42"/>
      <c r="M31" s="42"/>
    </row>
    <row r="32" spans="1:17" ht="20.149999999999999" customHeight="1" x14ac:dyDescent="0.2">
      <c r="A32" s="42"/>
      <c r="B32" s="42"/>
      <c r="C32" s="42"/>
      <c r="D32" s="42"/>
      <c r="E32" s="42"/>
      <c r="F32" s="42"/>
      <c r="G32" s="42"/>
      <c r="H32" s="42"/>
      <c r="I32" s="42"/>
      <c r="J32" s="42"/>
      <c r="K32" s="42"/>
      <c r="L32" s="42"/>
      <c r="M32" s="42"/>
    </row>
    <row r="33" spans="1:13" ht="20.149999999999999" customHeight="1" x14ac:dyDescent="0.2">
      <c r="A33" s="42"/>
      <c r="B33" s="42"/>
      <c r="C33" s="42"/>
      <c r="D33" s="42"/>
      <c r="E33" s="42"/>
      <c r="F33" s="42"/>
      <c r="G33" s="42"/>
      <c r="H33" s="42"/>
      <c r="I33" s="42"/>
      <c r="J33" s="42"/>
      <c r="K33" s="42"/>
      <c r="L33" s="42"/>
      <c r="M33" s="42"/>
    </row>
    <row r="34" spans="1:13" ht="20.149999999999999" customHeight="1" x14ac:dyDescent="0.2">
      <c r="A34" s="42"/>
      <c r="B34" s="42"/>
      <c r="C34" s="42"/>
      <c r="D34" s="42"/>
      <c r="E34" s="42"/>
      <c r="F34" s="42"/>
      <c r="G34" s="42"/>
      <c r="H34" s="42"/>
      <c r="I34" s="42"/>
      <c r="J34" s="42"/>
      <c r="K34" s="42"/>
      <c r="L34" s="42"/>
      <c r="M34" s="42"/>
    </row>
    <row r="35" spans="1:13" ht="20.149999999999999" customHeight="1" x14ac:dyDescent="0.2">
      <c r="A35" s="140"/>
      <c r="B35" s="140"/>
      <c r="C35" s="140"/>
      <c r="D35" s="140"/>
      <c r="E35" s="140"/>
      <c r="F35" s="140"/>
      <c r="G35" s="140"/>
      <c r="H35" s="140"/>
      <c r="I35" s="140"/>
      <c r="J35" s="140"/>
      <c r="K35" s="140"/>
      <c r="L35" s="140"/>
      <c r="M35" s="140"/>
    </row>
    <row r="36" spans="1:13" ht="20.149999999999999" customHeight="1" x14ac:dyDescent="0.2">
      <c r="A36" s="277"/>
      <c r="B36" s="277"/>
      <c r="C36" s="277"/>
      <c r="D36" s="277"/>
      <c r="E36" s="277"/>
      <c r="F36" s="277"/>
      <c r="G36" s="277"/>
      <c r="H36" s="277"/>
      <c r="I36" s="277"/>
      <c r="J36" s="277"/>
      <c r="K36" s="277"/>
      <c r="L36" s="277"/>
      <c r="M36" s="277"/>
    </row>
    <row r="37" spans="1:13" ht="20.149999999999999" customHeight="1" x14ac:dyDescent="0.2">
      <c r="A37" s="140"/>
      <c r="B37" s="140"/>
      <c r="C37" s="140"/>
      <c r="D37" s="140"/>
      <c r="E37" s="140"/>
      <c r="F37" s="140"/>
      <c r="G37" s="140"/>
      <c r="H37" s="140"/>
      <c r="I37" s="140"/>
      <c r="J37" s="140"/>
      <c r="K37" s="140"/>
      <c r="L37" s="140"/>
      <c r="M37" s="140"/>
    </row>
    <row r="38" spans="1:13" ht="20.149999999999999" customHeight="1" x14ac:dyDescent="0.2">
      <c r="A38" s="140"/>
      <c r="B38" s="140"/>
      <c r="C38" s="140"/>
      <c r="D38" s="140"/>
      <c r="E38" s="140"/>
      <c r="F38" s="140"/>
      <c r="G38" s="140"/>
      <c r="H38" s="140"/>
      <c r="I38" s="140"/>
      <c r="J38" s="140"/>
      <c r="K38" s="140"/>
      <c r="L38" s="140"/>
      <c r="M38" s="140"/>
    </row>
    <row r="39" spans="1:13" ht="20.149999999999999" customHeight="1" x14ac:dyDescent="0.2">
      <c r="A39" s="140"/>
      <c r="B39" s="140"/>
      <c r="C39" s="140"/>
      <c r="D39" s="140"/>
      <c r="E39" s="140"/>
      <c r="F39" s="140"/>
      <c r="G39" s="140"/>
      <c r="H39" s="140"/>
      <c r="I39" s="140"/>
      <c r="J39" s="140"/>
      <c r="K39" s="140"/>
      <c r="L39" s="140"/>
      <c r="M39" s="140"/>
    </row>
    <row r="40" spans="1:13" ht="20.149999999999999" customHeight="1" x14ac:dyDescent="0.2">
      <c r="A40" s="140"/>
      <c r="B40" s="140"/>
      <c r="C40" s="140"/>
      <c r="D40" s="140"/>
      <c r="E40" s="140"/>
      <c r="F40" s="140"/>
      <c r="G40" s="140"/>
      <c r="H40" s="140"/>
      <c r="I40" s="140"/>
      <c r="J40" s="140"/>
      <c r="K40" s="140"/>
      <c r="L40" s="140"/>
      <c r="M40" s="140"/>
    </row>
    <row r="41" spans="1:13" ht="20.149999999999999" customHeight="1" x14ac:dyDescent="0.2">
      <c r="A41" s="140"/>
      <c r="B41" s="140"/>
      <c r="C41" s="140"/>
      <c r="D41" s="140"/>
      <c r="E41" s="140"/>
      <c r="F41" s="140"/>
      <c r="G41" s="140"/>
      <c r="H41" s="140"/>
      <c r="I41" s="140"/>
      <c r="J41" s="140"/>
      <c r="K41" s="140"/>
      <c r="L41" s="140"/>
      <c r="M41" s="140"/>
    </row>
    <row r="42" spans="1:13" ht="20.149999999999999" customHeight="1" x14ac:dyDescent="0.2">
      <c r="A42" s="140"/>
      <c r="B42" s="140"/>
      <c r="C42" s="140"/>
      <c r="D42" s="140"/>
      <c r="E42" s="140"/>
      <c r="F42" s="140"/>
      <c r="G42" s="140"/>
      <c r="H42" s="140"/>
      <c r="I42" s="140"/>
      <c r="J42" s="140"/>
      <c r="K42" s="140"/>
      <c r="L42" s="140"/>
      <c r="M42" s="140"/>
    </row>
    <row r="43" spans="1:13" ht="20.149999999999999" customHeight="1" x14ac:dyDescent="0.2">
      <c r="A43" s="140"/>
      <c r="B43" s="140"/>
      <c r="C43" s="140"/>
      <c r="D43" s="140"/>
      <c r="E43" s="140"/>
      <c r="F43" s="140"/>
      <c r="G43" s="140"/>
      <c r="H43" s="140"/>
      <c r="I43" s="140"/>
      <c r="J43" s="140"/>
      <c r="K43" s="140"/>
      <c r="L43" s="140"/>
      <c r="M43" s="140"/>
    </row>
    <row r="44" spans="1:13" ht="20.149999999999999" customHeight="1" x14ac:dyDescent="0.2">
      <c r="A44" s="140"/>
      <c r="B44" s="140"/>
      <c r="C44" s="140"/>
      <c r="D44" s="140"/>
      <c r="E44" s="140"/>
      <c r="F44" s="140"/>
      <c r="G44" s="140"/>
      <c r="H44" s="140"/>
      <c r="I44" s="140"/>
      <c r="J44" s="140"/>
      <c r="K44" s="140"/>
      <c r="L44" s="140"/>
      <c r="M44" s="140"/>
    </row>
    <row r="45" spans="1:13" ht="20.149999999999999" customHeight="1" x14ac:dyDescent="0.2">
      <c r="A45" s="140"/>
      <c r="B45" s="140"/>
      <c r="C45" s="140"/>
      <c r="D45" s="140"/>
      <c r="E45" s="140"/>
      <c r="F45" s="140"/>
      <c r="G45" s="140"/>
      <c r="H45" s="140"/>
      <c r="I45" s="140"/>
      <c r="J45" s="140"/>
      <c r="K45" s="140"/>
      <c r="L45" s="140"/>
      <c r="M45" s="140"/>
    </row>
    <row r="46" spans="1:13" ht="20.149999999999999" customHeight="1" x14ac:dyDescent="0.2">
      <c r="A46" s="140"/>
      <c r="B46" s="140"/>
      <c r="C46" s="140"/>
      <c r="D46" s="140"/>
      <c r="E46" s="140"/>
      <c r="F46" s="140"/>
      <c r="G46" s="140"/>
      <c r="H46" s="140"/>
      <c r="I46" s="140"/>
      <c r="J46" s="140"/>
      <c r="K46" s="140"/>
      <c r="L46" s="140"/>
      <c r="M46" s="140"/>
    </row>
    <row r="47" spans="1:13" ht="17.25" customHeight="1" x14ac:dyDescent="0.2">
      <c r="A47" s="342"/>
      <c r="B47" s="343"/>
      <c r="C47" s="343"/>
      <c r="D47" s="343"/>
      <c r="E47" s="343"/>
      <c r="F47" s="343"/>
      <c r="G47" s="343"/>
      <c r="H47" s="343"/>
      <c r="I47" s="343"/>
      <c r="J47" s="343"/>
      <c r="K47" s="343"/>
      <c r="L47" s="343"/>
      <c r="M47" s="343"/>
    </row>
    <row r="48" spans="1:13"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sheetData>
  <sheetProtection sheet="1" objects="1" scenarios="1" formatCells="0" formatRows="0" insertRows="0" deleteRows="0"/>
  <mergeCells count="51">
    <mergeCell ref="L20:N20"/>
    <mergeCell ref="D16:N16"/>
    <mergeCell ref="D17:G17"/>
    <mergeCell ref="B2:N3"/>
    <mergeCell ref="H22:K22"/>
    <mergeCell ref="L21:N21"/>
    <mergeCell ref="D12:E12"/>
    <mergeCell ref="C15:C16"/>
    <mergeCell ref="D14:N14"/>
    <mergeCell ref="C18:C24"/>
    <mergeCell ref="L18:N18"/>
    <mergeCell ref="L19:N19"/>
    <mergeCell ref="L23:N23"/>
    <mergeCell ref="L24:N24"/>
    <mergeCell ref="L22:N22"/>
    <mergeCell ref="H18:K18"/>
    <mergeCell ref="A1:O1"/>
    <mergeCell ref="J17:N17"/>
    <mergeCell ref="D8:E8"/>
    <mergeCell ref="D9:E9"/>
    <mergeCell ref="D10:E10"/>
    <mergeCell ref="D15:F15"/>
    <mergeCell ref="F6:N6"/>
    <mergeCell ref="F7:N7"/>
    <mergeCell ref="F8:N8"/>
    <mergeCell ref="F9:N9"/>
    <mergeCell ref="F10:N10"/>
    <mergeCell ref="F11:N11"/>
    <mergeCell ref="H17:I17"/>
    <mergeCell ref="D24:G24"/>
    <mergeCell ref="D22:G22"/>
    <mergeCell ref="D23:G23"/>
    <mergeCell ref="H24:K24"/>
    <mergeCell ref="D25:N25"/>
    <mergeCell ref="H23:K23"/>
    <mergeCell ref="H19:K19"/>
    <mergeCell ref="H20:K20"/>
    <mergeCell ref="H21:K21"/>
    <mergeCell ref="A47:M47"/>
    <mergeCell ref="C6:C7"/>
    <mergeCell ref="D6:E6"/>
    <mergeCell ref="D7:E7"/>
    <mergeCell ref="C13:C14"/>
    <mergeCell ref="D11:E11"/>
    <mergeCell ref="C8:C11"/>
    <mergeCell ref="D21:G21"/>
    <mergeCell ref="D18:G18"/>
    <mergeCell ref="D19:G19"/>
    <mergeCell ref="D20:G20"/>
    <mergeCell ref="D13:N13"/>
    <mergeCell ref="A36:M36"/>
  </mergeCells>
  <phoneticPr fontId="2"/>
  <dataValidations count="1">
    <dataValidation type="list" allowBlank="1" showInputMessage="1" showErrorMessage="1" sqref="N12" xr:uid="{00000000-0002-0000-0300-000000000000}">
      <formula1>"　,男,女,回答しない"</formula1>
    </dataValidation>
  </dataValidations>
  <pageMargins left="0.55118110236220474" right="0.55118110236220474" top="0.51181102362204722" bottom="0.31496062992125984" header="0.31496062992125984" footer="0.31496062992125984"/>
  <pageSetup paperSize="9" scale="81" firstPageNumber="12" fitToHeight="0" orientation="portrait" r:id="rId1"/>
  <headerFooter>
    <oddFooter>&amp;C&amp;P</oddFoot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1000000}">
          <x14:formula1>
            <xm:f>支援事業の利用状況!$AA$2:$AA$89</xm:f>
          </x14:formula1>
          <xm:sqref>D12:E12</xm:sqref>
        </x14:dataValidation>
        <x14:dataValidation type="list" allowBlank="1" showInputMessage="1" showErrorMessage="1" xr:uid="{00000000-0002-0000-0300-000002000000}">
          <x14:formula1>
            <xm:f>支援事業の利用状況!$AC$2:$AC$14</xm:f>
          </x14:formula1>
          <xm:sqref>G12</xm:sqref>
        </x14:dataValidation>
        <x14:dataValidation type="list" allowBlank="1" showInputMessage="1" showErrorMessage="1" xr:uid="{00000000-0002-0000-0300-000003000000}">
          <x14:formula1>
            <xm:f>支援事業の利用状況!$AD$2:$AD$33</xm:f>
          </x14:formula1>
          <xm:sqref>I12</xm:sqref>
        </x14:dataValidation>
        <x14:dataValidation type="list" allowBlank="1" showInputMessage="1" showErrorMessage="1" xr:uid="{00000000-0002-0000-0300-000004000000}">
          <x14:formula1>
            <xm:f>支援事業の利用状況!$AG$2:$AG$73</xm:f>
          </x14:formula1>
          <xm:sqref>K12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BE9C"/>
    <pageSetUpPr fitToPage="1"/>
  </sheetPr>
  <dimension ref="A1:AA65"/>
  <sheetViews>
    <sheetView showGridLines="0" view="pageBreakPreview" zoomScale="85" zoomScaleNormal="90" zoomScaleSheetLayoutView="85" workbookViewId="0">
      <selection sqref="A1:L1"/>
    </sheetView>
  </sheetViews>
  <sheetFormatPr defaultColWidth="9" defaultRowHeight="13" x14ac:dyDescent="0.2"/>
  <cols>
    <col min="1" max="1" width="3.36328125" style="43" customWidth="1"/>
    <col min="2" max="2" width="2.26953125" style="43" customWidth="1"/>
    <col min="3" max="3" width="26.453125" style="43" customWidth="1"/>
    <col min="4" max="5" width="7.6328125" style="43" customWidth="1"/>
    <col min="6" max="6" width="7.453125" style="43" customWidth="1"/>
    <col min="7" max="10" width="7.6328125" style="43" customWidth="1"/>
    <col min="11" max="11" width="15" style="43" customWidth="1"/>
    <col min="12" max="12" width="4" style="43" customWidth="1"/>
    <col min="13" max="27" width="20.6328125" style="43" customWidth="1"/>
    <col min="28" max="16384" width="9" style="43"/>
  </cols>
  <sheetData>
    <row r="1" spans="1:27" ht="12" customHeight="1" x14ac:dyDescent="0.2">
      <c r="A1" s="277"/>
      <c r="B1" s="277"/>
      <c r="C1" s="277"/>
      <c r="D1" s="277"/>
      <c r="E1" s="277"/>
      <c r="F1" s="277"/>
      <c r="G1" s="277"/>
      <c r="H1" s="277"/>
      <c r="I1" s="277"/>
      <c r="J1" s="277"/>
      <c r="K1" s="277"/>
      <c r="L1" s="277"/>
    </row>
    <row r="2" spans="1:27" ht="20.149999999999999" customHeight="1" x14ac:dyDescent="0.2">
      <c r="A2" s="42"/>
      <c r="B2" s="42"/>
      <c r="C2" s="42" t="s">
        <v>140</v>
      </c>
      <c r="D2" s="42"/>
      <c r="E2" s="42"/>
      <c r="F2" s="42"/>
      <c r="G2" s="42"/>
      <c r="H2" s="42"/>
      <c r="I2" s="42"/>
      <c r="J2" s="42"/>
      <c r="K2" s="42"/>
      <c r="L2" s="42"/>
      <c r="AA2" s="71"/>
    </row>
    <row r="3" spans="1:27" ht="32.5" customHeight="1" x14ac:dyDescent="0.2">
      <c r="A3" s="42"/>
      <c r="B3" s="42"/>
      <c r="C3" s="150" t="s">
        <v>141</v>
      </c>
      <c r="D3" s="303" t="s">
        <v>292</v>
      </c>
      <c r="E3" s="417"/>
      <c r="F3" s="417"/>
      <c r="G3" s="417"/>
      <c r="H3" s="417"/>
      <c r="I3" s="304"/>
      <c r="J3" s="42"/>
      <c r="K3" s="42"/>
      <c r="L3" s="42"/>
      <c r="AA3" s="71"/>
    </row>
    <row r="4" spans="1:27" ht="32.5" customHeight="1" x14ac:dyDescent="0.2">
      <c r="A4" s="42"/>
      <c r="B4" s="42"/>
      <c r="C4" s="158" t="s">
        <v>317</v>
      </c>
      <c r="D4" s="420"/>
      <c r="E4" s="421"/>
      <c r="F4" s="421"/>
      <c r="G4" s="159" t="s">
        <v>131</v>
      </c>
      <c r="H4" s="39"/>
      <c r="I4" s="39"/>
      <c r="J4" s="42"/>
      <c r="K4" s="42"/>
      <c r="L4" s="42"/>
      <c r="AA4" s="71"/>
    </row>
    <row r="5" spans="1:27" ht="13.9" customHeight="1" x14ac:dyDescent="0.2">
      <c r="A5" s="42"/>
      <c r="B5" s="42"/>
      <c r="C5" s="42"/>
      <c r="D5" s="42"/>
      <c r="E5" s="42"/>
      <c r="F5" s="42"/>
      <c r="G5" s="42"/>
      <c r="H5" s="42"/>
      <c r="I5" s="42"/>
      <c r="J5" s="42"/>
      <c r="K5" s="42"/>
      <c r="L5" s="42"/>
    </row>
    <row r="6" spans="1:27" ht="20.149999999999999" customHeight="1" x14ac:dyDescent="0.2">
      <c r="A6" s="42"/>
      <c r="B6" s="42"/>
      <c r="C6" s="42" t="s">
        <v>294</v>
      </c>
      <c r="D6" s="42"/>
      <c r="E6" s="42"/>
      <c r="F6" s="42"/>
      <c r="G6" s="42"/>
      <c r="H6" s="42"/>
      <c r="I6" s="42"/>
      <c r="J6" s="42"/>
      <c r="K6" s="42"/>
      <c r="L6" s="42"/>
    </row>
    <row r="7" spans="1:27" ht="32.5" customHeight="1" x14ac:dyDescent="0.2">
      <c r="A7" s="42"/>
      <c r="B7" s="42"/>
      <c r="C7" s="150" t="s">
        <v>463</v>
      </c>
      <c r="D7" s="420"/>
      <c r="E7" s="421"/>
      <c r="F7" s="160" t="s">
        <v>127</v>
      </c>
      <c r="G7" s="139"/>
      <c r="H7" s="160" t="s">
        <v>131</v>
      </c>
      <c r="I7" s="139"/>
      <c r="J7" s="161" t="s">
        <v>132</v>
      </c>
      <c r="K7" s="42"/>
      <c r="L7" s="42"/>
    </row>
    <row r="8" spans="1:27" ht="23.5" customHeight="1" x14ac:dyDescent="0.2">
      <c r="A8" s="42"/>
      <c r="B8" s="42"/>
      <c r="C8" s="42" t="s">
        <v>142</v>
      </c>
      <c r="D8" s="42"/>
      <c r="E8" s="42"/>
      <c r="F8" s="42"/>
      <c r="G8" s="42"/>
      <c r="H8" s="42"/>
      <c r="I8" s="42"/>
      <c r="J8" s="42"/>
      <c r="K8" s="42"/>
      <c r="L8" s="42"/>
    </row>
    <row r="9" spans="1:27" ht="33" customHeight="1" x14ac:dyDescent="0.2">
      <c r="A9" s="42"/>
      <c r="B9" s="42"/>
      <c r="C9" s="150" t="s">
        <v>143</v>
      </c>
      <c r="D9" s="422"/>
      <c r="E9" s="423"/>
      <c r="F9" s="160" t="s">
        <v>127</v>
      </c>
      <c r="G9" s="139"/>
      <c r="H9" s="160" t="s">
        <v>131</v>
      </c>
      <c r="I9" s="139"/>
      <c r="J9" s="161" t="s">
        <v>132</v>
      </c>
      <c r="K9" s="42"/>
      <c r="L9" s="42"/>
    </row>
    <row r="10" spans="1:27" ht="23.5" customHeight="1" x14ac:dyDescent="0.2">
      <c r="A10" s="42"/>
      <c r="B10" s="42"/>
      <c r="C10" s="42" t="s">
        <v>144</v>
      </c>
      <c r="D10" s="42"/>
      <c r="E10" s="42"/>
      <c r="F10" s="42"/>
      <c r="G10" s="42"/>
      <c r="H10" s="42"/>
      <c r="I10" s="42"/>
      <c r="J10" s="42"/>
      <c r="K10" s="42"/>
      <c r="L10" s="42"/>
    </row>
    <row r="11" spans="1:27" ht="35.15" customHeight="1" x14ac:dyDescent="0.2">
      <c r="A11" s="42"/>
      <c r="B11" s="42"/>
      <c r="C11" s="152" t="s">
        <v>145</v>
      </c>
      <c r="D11" s="420" t="s">
        <v>292</v>
      </c>
      <c r="E11" s="421"/>
      <c r="F11" s="424"/>
      <c r="G11" s="162"/>
      <c r="H11" s="162"/>
      <c r="I11" s="162"/>
      <c r="J11" s="162"/>
      <c r="K11" s="162"/>
      <c r="L11" s="42"/>
    </row>
    <row r="12" spans="1:27" ht="35.15" customHeight="1" x14ac:dyDescent="0.2">
      <c r="A12" s="42"/>
      <c r="B12" s="42"/>
      <c r="C12" s="150" t="s">
        <v>146</v>
      </c>
      <c r="D12" s="420"/>
      <c r="E12" s="421"/>
      <c r="F12" s="160" t="s">
        <v>127</v>
      </c>
      <c r="G12" s="139"/>
      <c r="H12" s="160" t="s">
        <v>131</v>
      </c>
      <c r="I12" s="139"/>
      <c r="J12" s="161" t="s">
        <v>132</v>
      </c>
      <c r="K12" s="141"/>
      <c r="L12" s="42"/>
    </row>
    <row r="13" spans="1:27" ht="24.65" customHeight="1" x14ac:dyDescent="0.2">
      <c r="A13" s="42"/>
      <c r="B13" s="42"/>
      <c r="C13" s="42" t="s">
        <v>295</v>
      </c>
      <c r="D13" s="42"/>
      <c r="E13" s="42"/>
      <c r="F13" s="42"/>
      <c r="G13" s="42"/>
      <c r="H13" s="42"/>
      <c r="I13" s="42"/>
      <c r="J13" s="42"/>
      <c r="K13" s="141"/>
      <c r="L13" s="42"/>
    </row>
    <row r="14" spans="1:27" ht="32.5" customHeight="1" x14ac:dyDescent="0.2">
      <c r="A14" s="42"/>
      <c r="B14" s="42"/>
      <c r="C14" s="419" t="s">
        <v>150</v>
      </c>
      <c r="D14" s="418" t="s">
        <v>446</v>
      </c>
      <c r="E14" s="419"/>
      <c r="F14" s="354" t="str">
        <f>IF(OR(F15="",F15="　"),"中分類に応じて自動入力",VLOOKUP(F15,支援事業の利用状況!AK2:AL99,2,FALSE))</f>
        <v>中分類に応じて自動入力</v>
      </c>
      <c r="G14" s="355"/>
      <c r="H14" s="355"/>
      <c r="I14" s="355"/>
      <c r="J14" s="355"/>
      <c r="K14" s="418"/>
      <c r="L14" s="42"/>
    </row>
    <row r="15" spans="1:27" ht="32.5" customHeight="1" x14ac:dyDescent="0.2">
      <c r="A15" s="42"/>
      <c r="B15" s="42"/>
      <c r="C15" s="419"/>
      <c r="D15" s="419" t="s">
        <v>148</v>
      </c>
      <c r="E15" s="419"/>
      <c r="F15" s="420"/>
      <c r="G15" s="421"/>
      <c r="H15" s="421"/>
      <c r="I15" s="421"/>
      <c r="J15" s="421"/>
      <c r="K15" s="424"/>
      <c r="L15" s="42"/>
    </row>
    <row r="16" spans="1:27" ht="24.65" customHeight="1" x14ac:dyDescent="0.2">
      <c r="A16" s="42"/>
      <c r="B16" s="42"/>
      <c r="C16" s="42" t="s">
        <v>149</v>
      </c>
      <c r="D16" s="42"/>
      <c r="E16" s="42"/>
      <c r="F16" s="42"/>
      <c r="G16" s="42"/>
      <c r="H16" s="42"/>
      <c r="I16" s="42"/>
      <c r="J16" s="42"/>
      <c r="K16" s="141"/>
      <c r="L16" s="42"/>
    </row>
    <row r="17" spans="1:12" ht="32.5" customHeight="1" x14ac:dyDescent="0.2">
      <c r="A17" s="42"/>
      <c r="B17" s="42"/>
      <c r="C17" s="158" t="s">
        <v>151</v>
      </c>
      <c r="D17" s="420"/>
      <c r="E17" s="421"/>
      <c r="F17" s="421"/>
      <c r="G17" s="421"/>
      <c r="H17" s="421"/>
      <c r="I17" s="421"/>
      <c r="J17" s="421"/>
      <c r="K17" s="424"/>
      <c r="L17" s="42"/>
    </row>
    <row r="18" spans="1:12" ht="21.65" customHeight="1" x14ac:dyDescent="0.2">
      <c r="A18" s="42"/>
      <c r="B18" s="42"/>
      <c r="C18" s="42" t="s">
        <v>147</v>
      </c>
      <c r="D18" s="42"/>
      <c r="E18" s="42"/>
      <c r="F18" s="42"/>
      <c r="G18" s="42"/>
      <c r="H18" s="42"/>
      <c r="I18" s="42"/>
      <c r="J18" s="42"/>
      <c r="K18" s="141"/>
      <c r="L18" s="42"/>
    </row>
    <row r="19" spans="1:12" ht="20.149999999999999" customHeight="1" x14ac:dyDescent="0.2">
      <c r="A19" s="42"/>
      <c r="B19" s="42"/>
      <c r="C19" s="381" t="s">
        <v>305</v>
      </c>
      <c r="D19" s="349" t="str">
        <f>IF(OR(D3="",D3="　"),"-",VLOOKUP(D3,支援事業の利用状況!$AI$3:$AJ$6,2,FALSE))</f>
        <v>-</v>
      </c>
      <c r="E19" s="425"/>
      <c r="F19" s="428" t="s">
        <v>134</v>
      </c>
      <c r="G19" s="429"/>
      <c r="H19" s="429"/>
      <c r="I19" s="429"/>
      <c r="J19" s="429"/>
      <c r="K19" s="430"/>
      <c r="L19" s="42"/>
    </row>
    <row r="20" spans="1:12" ht="40" customHeight="1" x14ac:dyDescent="0.2">
      <c r="A20" s="42"/>
      <c r="B20" s="42"/>
      <c r="C20" s="427"/>
      <c r="D20" s="350"/>
      <c r="E20" s="426"/>
      <c r="F20" s="378"/>
      <c r="G20" s="379"/>
      <c r="H20" s="379"/>
      <c r="I20" s="379"/>
      <c r="J20" s="379"/>
      <c r="K20" s="380"/>
      <c r="L20" s="42"/>
    </row>
    <row r="21" spans="1:12" ht="32.5" customHeight="1" x14ac:dyDescent="0.2">
      <c r="A21" s="42"/>
      <c r="B21" s="42"/>
      <c r="C21" s="158" t="s">
        <v>481</v>
      </c>
      <c r="D21" s="351"/>
      <c r="E21" s="352"/>
      <c r="F21" s="352"/>
      <c r="G21" s="352"/>
      <c r="H21" s="352"/>
      <c r="I21" s="352"/>
      <c r="J21" s="352"/>
      <c r="K21" s="353"/>
      <c r="L21" s="42"/>
    </row>
    <row r="22" spans="1:12" ht="32.5" customHeight="1" x14ac:dyDescent="0.2">
      <c r="A22" s="42"/>
      <c r="B22" s="42"/>
      <c r="C22" s="158" t="s">
        <v>482</v>
      </c>
      <c r="D22" s="351"/>
      <c r="E22" s="352"/>
      <c r="F22" s="352"/>
      <c r="G22" s="352"/>
      <c r="H22" s="352"/>
      <c r="I22" s="352"/>
      <c r="J22" s="352"/>
      <c r="K22" s="353"/>
      <c r="L22" s="42"/>
    </row>
    <row r="23" spans="1:12" ht="5.15" customHeight="1" x14ac:dyDescent="0.2">
      <c r="A23" s="42"/>
      <c r="B23" s="42"/>
      <c r="C23" s="42"/>
      <c r="D23" s="42"/>
      <c r="E23" s="42"/>
      <c r="F23" s="42"/>
      <c r="G23" s="42"/>
      <c r="H23" s="42"/>
      <c r="I23" s="42"/>
      <c r="J23" s="42"/>
      <c r="K23" s="42"/>
      <c r="L23" s="42"/>
    </row>
    <row r="24" spans="1:12" ht="5.15" customHeight="1" x14ac:dyDescent="0.2">
      <c r="A24" s="42"/>
      <c r="B24" s="42"/>
      <c r="C24" s="42"/>
      <c r="D24" s="42"/>
      <c r="E24" s="42"/>
      <c r="F24" s="42"/>
      <c r="G24" s="42"/>
      <c r="H24" s="42"/>
      <c r="I24" s="42"/>
      <c r="J24" s="42"/>
      <c r="K24" s="42"/>
      <c r="L24" s="42"/>
    </row>
    <row r="25" spans="1:12" ht="20.149999999999999" customHeight="1" x14ac:dyDescent="0.2">
      <c r="A25" s="42"/>
      <c r="B25" s="42"/>
      <c r="C25" s="42" t="s">
        <v>296</v>
      </c>
      <c r="D25" s="42"/>
      <c r="E25" s="42"/>
      <c r="F25" s="42"/>
      <c r="G25" s="42"/>
      <c r="H25" s="42"/>
      <c r="I25" s="42"/>
      <c r="J25" s="42"/>
      <c r="K25" s="42"/>
      <c r="L25" s="42"/>
    </row>
    <row r="26" spans="1:12" ht="20.149999999999999" customHeight="1" x14ac:dyDescent="0.2">
      <c r="A26" s="42"/>
      <c r="B26" s="42"/>
      <c r="C26" s="387" t="s">
        <v>319</v>
      </c>
      <c r="D26" s="297" t="s">
        <v>152</v>
      </c>
      <c r="E26" s="388"/>
      <c r="F26" s="388"/>
      <c r="G26" s="388" t="s">
        <v>153</v>
      </c>
      <c r="H26" s="388"/>
      <c r="I26" s="388" t="s">
        <v>154</v>
      </c>
      <c r="J26" s="388"/>
      <c r="K26" s="297" t="s">
        <v>176</v>
      </c>
      <c r="L26" s="42"/>
    </row>
    <row r="27" spans="1:12" ht="20.149999999999999" customHeight="1" x14ac:dyDescent="0.2">
      <c r="A27" s="42"/>
      <c r="B27" s="42"/>
      <c r="C27" s="393"/>
      <c r="D27" s="388"/>
      <c r="E27" s="388"/>
      <c r="F27" s="388"/>
      <c r="G27" s="388"/>
      <c r="H27" s="388"/>
      <c r="I27" s="388"/>
      <c r="J27" s="388"/>
      <c r="K27" s="388"/>
      <c r="L27" s="42"/>
    </row>
    <row r="28" spans="1:12" ht="20.149999999999999" customHeight="1" x14ac:dyDescent="0.2">
      <c r="A28" s="42"/>
      <c r="B28" s="42"/>
      <c r="C28" s="393"/>
      <c r="D28" s="388"/>
      <c r="E28" s="388"/>
      <c r="F28" s="388"/>
      <c r="G28" s="388"/>
      <c r="H28" s="388"/>
      <c r="I28" s="388"/>
      <c r="J28" s="388"/>
      <c r="K28" s="388"/>
      <c r="L28" s="42"/>
    </row>
    <row r="29" spans="1:12" ht="24" customHeight="1" x14ac:dyDescent="0.2">
      <c r="A29" s="42"/>
      <c r="B29" s="42"/>
      <c r="C29" s="393"/>
      <c r="D29" s="409"/>
      <c r="E29" s="409"/>
      <c r="F29" s="409"/>
      <c r="G29" s="392" t="s">
        <v>157</v>
      </c>
      <c r="H29" s="392"/>
      <c r="I29" s="392" t="s">
        <v>156</v>
      </c>
      <c r="J29" s="392"/>
      <c r="K29" s="95"/>
      <c r="L29" s="42"/>
    </row>
    <row r="30" spans="1:12" ht="24" customHeight="1" x14ac:dyDescent="0.2">
      <c r="A30" s="42"/>
      <c r="B30" s="42"/>
      <c r="C30" s="393"/>
      <c r="D30" s="409"/>
      <c r="E30" s="409"/>
      <c r="F30" s="409"/>
      <c r="G30" s="392" t="s">
        <v>157</v>
      </c>
      <c r="H30" s="392"/>
      <c r="I30" s="392" t="s">
        <v>156</v>
      </c>
      <c r="J30" s="392"/>
      <c r="K30" s="95"/>
      <c r="L30" s="42"/>
    </row>
    <row r="31" spans="1:12" ht="24" customHeight="1" x14ac:dyDescent="0.2">
      <c r="A31" s="140"/>
      <c r="B31" s="140"/>
      <c r="C31" s="393"/>
      <c r="D31" s="409"/>
      <c r="E31" s="409"/>
      <c r="F31" s="409"/>
      <c r="G31" s="392" t="s">
        <v>157</v>
      </c>
      <c r="H31" s="392"/>
      <c r="I31" s="392" t="s">
        <v>156</v>
      </c>
      <c r="J31" s="392"/>
      <c r="K31" s="95"/>
      <c r="L31" s="140"/>
    </row>
    <row r="32" spans="1:12" ht="24" customHeight="1" x14ac:dyDescent="0.2">
      <c r="A32" s="42"/>
      <c r="B32" s="42"/>
      <c r="C32" s="393"/>
      <c r="D32" s="409"/>
      <c r="E32" s="409"/>
      <c r="F32" s="409"/>
      <c r="G32" s="392" t="s">
        <v>157</v>
      </c>
      <c r="H32" s="392"/>
      <c r="I32" s="392" t="s">
        <v>156</v>
      </c>
      <c r="J32" s="392"/>
      <c r="K32" s="95"/>
      <c r="L32" s="42"/>
    </row>
    <row r="33" spans="1:12" ht="15" customHeight="1" x14ac:dyDescent="0.2">
      <c r="A33" s="140"/>
      <c r="B33" s="140"/>
      <c r="C33" s="322" t="s">
        <v>172</v>
      </c>
      <c r="D33" s="394" t="s">
        <v>170</v>
      </c>
      <c r="E33" s="395"/>
      <c r="F33" s="395"/>
      <c r="G33" s="395"/>
      <c r="H33" s="395"/>
      <c r="I33" s="395"/>
      <c r="J33" s="395"/>
      <c r="K33" s="396"/>
      <c r="L33" s="140"/>
    </row>
    <row r="34" spans="1:12" ht="15" customHeight="1" x14ac:dyDescent="0.2">
      <c r="A34" s="140"/>
      <c r="B34" s="140"/>
      <c r="C34" s="324"/>
      <c r="D34" s="397"/>
      <c r="E34" s="398"/>
      <c r="F34" s="398"/>
      <c r="G34" s="398"/>
      <c r="H34" s="398"/>
      <c r="I34" s="398"/>
      <c r="J34" s="398"/>
      <c r="K34" s="399"/>
      <c r="L34" s="140"/>
    </row>
    <row r="35" spans="1:12" ht="15" customHeight="1" x14ac:dyDescent="0.2">
      <c r="A35" s="140"/>
      <c r="B35" s="140"/>
      <c r="C35" s="322" t="s">
        <v>155</v>
      </c>
      <c r="D35" s="394" t="s">
        <v>171</v>
      </c>
      <c r="E35" s="395"/>
      <c r="F35" s="395"/>
      <c r="G35" s="395"/>
      <c r="H35" s="395"/>
      <c r="I35" s="395"/>
      <c r="J35" s="395"/>
      <c r="K35" s="396"/>
      <c r="L35" s="140"/>
    </row>
    <row r="36" spans="1:12" ht="15" customHeight="1" x14ac:dyDescent="0.2">
      <c r="A36" s="140"/>
      <c r="B36" s="140"/>
      <c r="C36" s="324"/>
      <c r="D36" s="397"/>
      <c r="E36" s="398"/>
      <c r="F36" s="398"/>
      <c r="G36" s="398"/>
      <c r="H36" s="398"/>
      <c r="I36" s="398"/>
      <c r="J36" s="398"/>
      <c r="K36" s="399"/>
      <c r="L36" s="140"/>
    </row>
    <row r="37" spans="1:12" ht="10" customHeight="1" x14ac:dyDescent="0.2">
      <c r="A37" s="140"/>
      <c r="B37" s="140"/>
      <c r="C37" s="140"/>
      <c r="D37" s="140"/>
      <c r="E37" s="140"/>
      <c r="F37" s="140"/>
      <c r="G37" s="140"/>
      <c r="H37" s="140"/>
      <c r="I37" s="140"/>
      <c r="J37" s="140"/>
      <c r="K37" s="140"/>
      <c r="L37" s="140"/>
    </row>
    <row r="38" spans="1:12" ht="20.149999999999999" customHeight="1" x14ac:dyDescent="0.2">
      <c r="A38" s="140"/>
      <c r="B38" s="140"/>
      <c r="C38" s="140" t="s">
        <v>297</v>
      </c>
      <c r="D38" s="140"/>
      <c r="E38" s="140"/>
      <c r="F38" s="140"/>
      <c r="G38" s="140"/>
      <c r="H38" s="140"/>
      <c r="I38" s="140"/>
      <c r="J38" s="140"/>
      <c r="K38" s="140"/>
      <c r="L38" s="140"/>
    </row>
    <row r="39" spans="1:12" ht="20.149999999999999" customHeight="1" x14ac:dyDescent="0.2">
      <c r="A39" s="140"/>
      <c r="B39" s="140"/>
      <c r="C39" s="297" t="s">
        <v>174</v>
      </c>
      <c r="D39" s="388" t="s">
        <v>158</v>
      </c>
      <c r="E39" s="388"/>
      <c r="F39" s="388"/>
      <c r="G39" s="411" t="s">
        <v>159</v>
      </c>
      <c r="H39" s="412"/>
      <c r="I39" s="412"/>
      <c r="J39" s="403"/>
      <c r="K39" s="387" t="s">
        <v>293</v>
      </c>
      <c r="L39" s="140"/>
    </row>
    <row r="40" spans="1:12" ht="20.149999999999999" customHeight="1" x14ac:dyDescent="0.2">
      <c r="A40" s="140"/>
      <c r="B40" s="140"/>
      <c r="C40" s="388"/>
      <c r="D40" s="388"/>
      <c r="E40" s="388"/>
      <c r="F40" s="388"/>
      <c r="G40" s="413"/>
      <c r="H40" s="414"/>
      <c r="I40" s="414"/>
      <c r="J40" s="415"/>
      <c r="K40" s="323"/>
      <c r="L40" s="140"/>
    </row>
    <row r="41" spans="1:12" ht="17.25" customHeight="1" x14ac:dyDescent="0.2">
      <c r="A41" s="163"/>
      <c r="B41" s="141"/>
      <c r="C41" s="388"/>
      <c r="D41" s="388"/>
      <c r="E41" s="388"/>
      <c r="F41" s="388"/>
      <c r="G41" s="404"/>
      <c r="H41" s="416"/>
      <c r="I41" s="416"/>
      <c r="J41" s="405"/>
      <c r="K41" s="324"/>
      <c r="L41" s="141"/>
    </row>
    <row r="42" spans="1:12" ht="30" customHeight="1" x14ac:dyDescent="0.2">
      <c r="A42" s="142"/>
      <c r="B42" s="142"/>
      <c r="C42" s="388"/>
      <c r="D42" s="389"/>
      <c r="E42" s="389"/>
      <c r="F42" s="389"/>
      <c r="G42" s="390"/>
      <c r="H42" s="391"/>
      <c r="I42" s="391"/>
      <c r="J42" s="410"/>
      <c r="K42" s="95"/>
      <c r="L42" s="142"/>
    </row>
    <row r="43" spans="1:12" ht="30" customHeight="1" x14ac:dyDescent="0.2">
      <c r="A43" s="142"/>
      <c r="B43" s="142"/>
      <c r="C43" s="388"/>
      <c r="D43" s="390"/>
      <c r="E43" s="391"/>
      <c r="F43" s="391"/>
      <c r="G43" s="390"/>
      <c r="H43" s="391"/>
      <c r="I43" s="391"/>
      <c r="J43" s="410"/>
      <c r="K43" s="95"/>
      <c r="L43" s="142"/>
    </row>
    <row r="44" spans="1:12" ht="30" customHeight="1" x14ac:dyDescent="0.2">
      <c r="A44" s="142"/>
      <c r="B44" s="142"/>
      <c r="C44" s="388"/>
      <c r="D44" s="390"/>
      <c r="E44" s="391"/>
      <c r="F44" s="391"/>
      <c r="G44" s="390"/>
      <c r="H44" s="391"/>
      <c r="I44" s="391"/>
      <c r="J44" s="410"/>
      <c r="K44" s="95"/>
      <c r="L44" s="142"/>
    </row>
    <row r="45" spans="1:12" ht="30" customHeight="1" x14ac:dyDescent="0.2">
      <c r="A45" s="142"/>
      <c r="B45" s="142"/>
      <c r="C45" s="388"/>
      <c r="D45" s="390"/>
      <c r="E45" s="391"/>
      <c r="F45" s="391"/>
      <c r="G45" s="390"/>
      <c r="H45" s="391"/>
      <c r="I45" s="391"/>
      <c r="J45" s="410"/>
      <c r="K45" s="95"/>
      <c r="L45" s="142"/>
    </row>
    <row r="46" spans="1:12" ht="30" customHeight="1" x14ac:dyDescent="0.2">
      <c r="A46" s="142"/>
      <c r="B46" s="142"/>
      <c r="C46" s="388"/>
      <c r="D46" s="390"/>
      <c r="E46" s="391"/>
      <c r="F46" s="391"/>
      <c r="G46" s="390"/>
      <c r="H46" s="391"/>
      <c r="I46" s="391"/>
      <c r="J46" s="410"/>
      <c r="K46" s="95"/>
      <c r="L46" s="142"/>
    </row>
    <row r="47" spans="1:12" ht="10" customHeight="1" x14ac:dyDescent="0.2">
      <c r="A47" s="142"/>
      <c r="B47" s="142"/>
      <c r="C47" s="142"/>
      <c r="D47" s="142"/>
      <c r="E47" s="142"/>
      <c r="F47" s="142"/>
      <c r="G47" s="142"/>
      <c r="H47" s="142"/>
      <c r="I47" s="142"/>
      <c r="J47" s="142"/>
      <c r="K47" s="142"/>
      <c r="L47" s="142"/>
    </row>
    <row r="48" spans="1:12" ht="20.149999999999999" customHeight="1" x14ac:dyDescent="0.2">
      <c r="A48" s="142"/>
      <c r="B48" s="142"/>
      <c r="C48" s="142" t="s">
        <v>298</v>
      </c>
      <c r="D48" s="142"/>
      <c r="E48" s="142"/>
      <c r="F48" s="142"/>
      <c r="G48" s="142"/>
      <c r="H48" s="142"/>
      <c r="I48" s="142"/>
      <c r="J48" s="142"/>
      <c r="K48" s="142"/>
      <c r="L48" s="142"/>
    </row>
    <row r="49" spans="1:12" ht="26.15" customHeight="1" x14ac:dyDescent="0.2">
      <c r="A49" s="142"/>
      <c r="B49" s="142"/>
      <c r="C49" s="388" t="s">
        <v>160</v>
      </c>
      <c r="D49" s="388" t="s">
        <v>161</v>
      </c>
      <c r="E49" s="388"/>
      <c r="F49" s="388"/>
      <c r="G49" s="388"/>
      <c r="H49" s="388" t="s">
        <v>162</v>
      </c>
      <c r="I49" s="388"/>
      <c r="J49" s="388"/>
      <c r="K49" s="388"/>
      <c r="L49" s="142"/>
    </row>
    <row r="50" spans="1:12" ht="37.5" customHeight="1" x14ac:dyDescent="0.2">
      <c r="A50" s="142"/>
      <c r="B50" s="142"/>
      <c r="C50" s="388"/>
      <c r="D50" s="406" t="s">
        <v>163</v>
      </c>
      <c r="E50" s="407"/>
      <c r="F50" s="407"/>
      <c r="G50" s="408"/>
      <c r="H50" s="406" t="s">
        <v>163</v>
      </c>
      <c r="I50" s="407"/>
      <c r="J50" s="407"/>
      <c r="K50" s="408"/>
      <c r="L50" s="142"/>
    </row>
    <row r="51" spans="1:12" ht="23.15" customHeight="1" x14ac:dyDescent="0.2">
      <c r="A51" s="142"/>
      <c r="B51" s="142"/>
      <c r="C51" s="388" t="s">
        <v>164</v>
      </c>
      <c r="D51" s="389"/>
      <c r="E51" s="389"/>
      <c r="F51" s="389"/>
      <c r="G51" s="389"/>
      <c r="H51" s="389"/>
      <c r="I51" s="389"/>
      <c r="J51" s="389"/>
      <c r="K51" s="389"/>
      <c r="L51" s="142"/>
    </row>
    <row r="52" spans="1:12" ht="23.15" customHeight="1" x14ac:dyDescent="0.2">
      <c r="A52" s="142"/>
      <c r="B52" s="142"/>
      <c r="C52" s="388"/>
      <c r="D52" s="389"/>
      <c r="E52" s="389"/>
      <c r="F52" s="389"/>
      <c r="G52" s="389"/>
      <c r="H52" s="389"/>
      <c r="I52" s="389"/>
      <c r="J52" s="389"/>
      <c r="K52" s="389"/>
      <c r="L52" s="142"/>
    </row>
    <row r="53" spans="1:12" ht="23.15" customHeight="1" x14ac:dyDescent="0.2">
      <c r="A53" s="142"/>
      <c r="B53" s="142"/>
      <c r="C53" s="388" t="s">
        <v>165</v>
      </c>
      <c r="D53" s="389"/>
      <c r="E53" s="389"/>
      <c r="F53" s="389"/>
      <c r="G53" s="389"/>
      <c r="H53" s="389"/>
      <c r="I53" s="389"/>
      <c r="J53" s="389"/>
      <c r="K53" s="389"/>
      <c r="L53" s="142"/>
    </row>
    <row r="54" spans="1:12" ht="23.15" customHeight="1" x14ac:dyDescent="0.2">
      <c r="A54" s="142"/>
      <c r="B54" s="142"/>
      <c r="C54" s="388"/>
      <c r="D54" s="389"/>
      <c r="E54" s="389"/>
      <c r="F54" s="389"/>
      <c r="G54" s="389"/>
      <c r="H54" s="389"/>
      <c r="I54" s="389"/>
      <c r="J54" s="389"/>
      <c r="K54" s="389"/>
      <c r="L54" s="142"/>
    </row>
    <row r="55" spans="1:12" ht="36.65" customHeight="1" x14ac:dyDescent="0.2">
      <c r="A55" s="142"/>
      <c r="B55" s="142"/>
      <c r="C55" s="297" t="s">
        <v>175</v>
      </c>
      <c r="D55" s="389"/>
      <c r="E55" s="389"/>
      <c r="F55" s="389"/>
      <c r="G55" s="389"/>
      <c r="H55" s="389"/>
      <c r="I55" s="389"/>
      <c r="J55" s="389"/>
      <c r="K55" s="389"/>
      <c r="L55" s="142"/>
    </row>
    <row r="56" spans="1:12" ht="36.65" customHeight="1" x14ac:dyDescent="0.2">
      <c r="A56" s="142"/>
      <c r="B56" s="142"/>
      <c r="C56" s="297"/>
      <c r="D56" s="389"/>
      <c r="E56" s="389"/>
      <c r="F56" s="389"/>
      <c r="G56" s="389"/>
      <c r="H56" s="389"/>
      <c r="I56" s="389"/>
      <c r="J56" s="389"/>
      <c r="K56" s="389"/>
      <c r="L56" s="142"/>
    </row>
    <row r="57" spans="1:12" ht="36.5" customHeight="1" x14ac:dyDescent="0.2">
      <c r="A57" s="142"/>
      <c r="B57" s="142"/>
      <c r="C57" s="297"/>
      <c r="D57" s="389"/>
      <c r="E57" s="389"/>
      <c r="F57" s="389"/>
      <c r="G57" s="389"/>
      <c r="H57" s="389"/>
      <c r="I57" s="389"/>
      <c r="J57" s="389"/>
      <c r="K57" s="389"/>
      <c r="L57" s="142"/>
    </row>
    <row r="58" spans="1:12" ht="10" customHeight="1" x14ac:dyDescent="0.2">
      <c r="A58" s="142"/>
      <c r="B58" s="142"/>
      <c r="C58" s="142"/>
      <c r="D58" s="142"/>
      <c r="E58" s="142"/>
      <c r="F58" s="142"/>
      <c r="G58" s="142"/>
      <c r="H58" s="142"/>
      <c r="I58" s="142"/>
      <c r="J58" s="142"/>
      <c r="K58" s="142"/>
      <c r="L58" s="142"/>
    </row>
    <row r="59" spans="1:12" ht="21" customHeight="1" x14ac:dyDescent="0.2">
      <c r="A59" s="142"/>
      <c r="B59" s="142"/>
      <c r="C59" s="142" t="s">
        <v>169</v>
      </c>
      <c r="D59" s="142"/>
      <c r="E59" s="142"/>
      <c r="F59" s="142"/>
      <c r="G59" s="142"/>
      <c r="H59" s="142"/>
      <c r="I59" s="142"/>
      <c r="J59" s="142"/>
      <c r="K59" s="142"/>
      <c r="L59" s="142"/>
    </row>
    <row r="60" spans="1:12" ht="24" customHeight="1" x14ac:dyDescent="0.2">
      <c r="A60" s="142"/>
      <c r="B60" s="142"/>
      <c r="C60" s="297" t="s">
        <v>168</v>
      </c>
      <c r="D60" s="388" t="s">
        <v>166</v>
      </c>
      <c r="E60" s="388"/>
      <c r="F60" s="388"/>
      <c r="G60" s="388"/>
      <c r="H60" s="402" t="s">
        <v>173</v>
      </c>
      <c r="I60" s="403"/>
      <c r="J60" s="402" t="s">
        <v>167</v>
      </c>
      <c r="K60" s="403"/>
      <c r="L60" s="142"/>
    </row>
    <row r="61" spans="1:12" ht="24" customHeight="1" x14ac:dyDescent="0.2">
      <c r="A61" s="142"/>
      <c r="B61" s="142"/>
      <c r="C61" s="388"/>
      <c r="D61" s="388"/>
      <c r="E61" s="388"/>
      <c r="F61" s="388"/>
      <c r="G61" s="388"/>
      <c r="H61" s="404"/>
      <c r="I61" s="405"/>
      <c r="J61" s="404"/>
      <c r="K61" s="405"/>
      <c r="L61" s="142"/>
    </row>
    <row r="62" spans="1:12" ht="30" customHeight="1" x14ac:dyDescent="0.2">
      <c r="A62" s="142"/>
      <c r="B62" s="142"/>
      <c r="C62" s="388"/>
      <c r="D62" s="389"/>
      <c r="E62" s="389"/>
      <c r="F62" s="389"/>
      <c r="G62" s="389"/>
      <c r="H62" s="303"/>
      <c r="I62" s="304"/>
      <c r="J62" s="400" t="s">
        <v>335</v>
      </c>
      <c r="K62" s="401"/>
      <c r="L62" s="142"/>
    </row>
    <row r="63" spans="1:12" ht="30" customHeight="1" x14ac:dyDescent="0.2">
      <c r="A63" s="142"/>
      <c r="B63" s="142"/>
      <c r="C63" s="388"/>
      <c r="D63" s="389"/>
      <c r="E63" s="389"/>
      <c r="F63" s="389"/>
      <c r="G63" s="389"/>
      <c r="H63" s="303"/>
      <c r="I63" s="304"/>
      <c r="J63" s="400" t="s">
        <v>335</v>
      </c>
      <c r="K63" s="401"/>
      <c r="L63" s="142"/>
    </row>
    <row r="64" spans="1:12" ht="30" customHeight="1" x14ac:dyDescent="0.2">
      <c r="A64" s="142"/>
      <c r="B64" s="142"/>
      <c r="C64" s="388"/>
      <c r="D64" s="389"/>
      <c r="E64" s="389"/>
      <c r="F64" s="389"/>
      <c r="G64" s="389"/>
      <c r="H64" s="303"/>
      <c r="I64" s="304"/>
      <c r="J64" s="400" t="s">
        <v>335</v>
      </c>
      <c r="K64" s="401"/>
      <c r="L64" s="142"/>
    </row>
    <row r="65" spans="1:12" x14ac:dyDescent="0.2">
      <c r="A65" s="142"/>
      <c r="B65" s="142"/>
      <c r="C65" s="142"/>
      <c r="D65" s="142"/>
      <c r="E65" s="142"/>
      <c r="F65" s="142"/>
      <c r="G65" s="142"/>
      <c r="H65" s="142"/>
      <c r="I65" s="142"/>
      <c r="J65" s="142"/>
      <c r="K65" s="142"/>
      <c r="L65" s="142"/>
    </row>
  </sheetData>
  <sheetProtection sheet="1" formatCells="0" formatRows="0" insertRows="0" deleteRows="0"/>
  <dataConsolidate/>
  <mergeCells count="78">
    <mergeCell ref="C14:C15"/>
    <mergeCell ref="D15:E15"/>
    <mergeCell ref="D21:K21"/>
    <mergeCell ref="D22:K22"/>
    <mergeCell ref="C19:C20"/>
    <mergeCell ref="F15:K15"/>
    <mergeCell ref="F19:K19"/>
    <mergeCell ref="D3:I3"/>
    <mergeCell ref="D14:E14"/>
    <mergeCell ref="G29:H29"/>
    <mergeCell ref="I29:J29"/>
    <mergeCell ref="D4:F4"/>
    <mergeCell ref="D12:E12"/>
    <mergeCell ref="D7:E7"/>
    <mergeCell ref="D9:E9"/>
    <mergeCell ref="D11:F11"/>
    <mergeCell ref="D17:K17"/>
    <mergeCell ref="D29:F29"/>
    <mergeCell ref="F14:K14"/>
    <mergeCell ref="K26:K28"/>
    <mergeCell ref="D19:E20"/>
    <mergeCell ref="F20:K20"/>
    <mergeCell ref="G31:H31"/>
    <mergeCell ref="D46:F46"/>
    <mergeCell ref="D32:F32"/>
    <mergeCell ref="D30:F30"/>
    <mergeCell ref="G46:J46"/>
    <mergeCell ref="I31:J31"/>
    <mergeCell ref="D31:F31"/>
    <mergeCell ref="G30:H30"/>
    <mergeCell ref="I30:J30"/>
    <mergeCell ref="D44:F44"/>
    <mergeCell ref="D45:F45"/>
    <mergeCell ref="G39:J41"/>
    <mergeCell ref="G42:J42"/>
    <mergeCell ref="G43:J43"/>
    <mergeCell ref="G44:J44"/>
    <mergeCell ref="G45:J45"/>
    <mergeCell ref="C55:C57"/>
    <mergeCell ref="D55:K57"/>
    <mergeCell ref="C51:C52"/>
    <mergeCell ref="C53:C54"/>
    <mergeCell ref="C49:C50"/>
    <mergeCell ref="D49:G49"/>
    <mergeCell ref="H49:K49"/>
    <mergeCell ref="D51:K52"/>
    <mergeCell ref="D53:K54"/>
    <mergeCell ref="D50:G50"/>
    <mergeCell ref="H50:K50"/>
    <mergeCell ref="C60:C64"/>
    <mergeCell ref="D60:G61"/>
    <mergeCell ref="D62:G62"/>
    <mergeCell ref="D63:G63"/>
    <mergeCell ref="D64:G64"/>
    <mergeCell ref="J64:K64"/>
    <mergeCell ref="H63:I63"/>
    <mergeCell ref="H64:I64"/>
    <mergeCell ref="H60:I61"/>
    <mergeCell ref="J60:K61"/>
    <mergeCell ref="H62:I62"/>
    <mergeCell ref="J62:K62"/>
    <mergeCell ref="J63:K63"/>
    <mergeCell ref="A1:L1"/>
    <mergeCell ref="K39:K41"/>
    <mergeCell ref="D39:F41"/>
    <mergeCell ref="D42:F42"/>
    <mergeCell ref="D43:F43"/>
    <mergeCell ref="C39:C46"/>
    <mergeCell ref="G32:H32"/>
    <mergeCell ref="I32:J32"/>
    <mergeCell ref="C26:C32"/>
    <mergeCell ref="C35:C36"/>
    <mergeCell ref="C33:C34"/>
    <mergeCell ref="D33:K34"/>
    <mergeCell ref="D35:K36"/>
    <mergeCell ref="D26:F28"/>
    <mergeCell ref="G26:H28"/>
    <mergeCell ref="I26:J28"/>
  </mergeCells>
  <phoneticPr fontId="2"/>
  <conditionalFormatting sqref="D9">
    <cfRule type="expression" dxfId="23" priority="2">
      <formula>OR($D$3="法人(中小企業)",$D$3="個人事業主",$D$3="特定非営利活動法人")</formula>
    </cfRule>
  </conditionalFormatting>
  <conditionalFormatting sqref="D11:F11">
    <cfRule type="expression" dxfId="22" priority="20">
      <formula>OR($D$3="法人(中小企業)",$D$3="特定非営利活動法人")</formula>
    </cfRule>
  </conditionalFormatting>
  <conditionalFormatting sqref="D4:G4">
    <cfRule type="expression" dxfId="21" priority="18">
      <formula>OR($D$3="個人事業主",$D$3="創業前の個人")</formula>
    </cfRule>
    <cfRule type="expression" dxfId="20" priority="24">
      <formula>$D$3="創業前の個人"</formula>
    </cfRule>
  </conditionalFormatting>
  <conditionalFormatting sqref="D7:J7 D50 H50">
    <cfRule type="expression" dxfId="19" priority="25">
      <formula>$D$3="創業前の個人"</formula>
    </cfRule>
  </conditionalFormatting>
  <conditionalFormatting sqref="D12:J12">
    <cfRule type="expression" dxfId="18" priority="19">
      <formula>OR($D$3="法人(中小企業)",$D$3="特定非営利活動法人",$D$11="無")</formula>
    </cfRule>
  </conditionalFormatting>
  <conditionalFormatting sqref="D17:K17">
    <cfRule type="expression" dxfId="17" priority="17">
      <formula>OR($D$3="法人(中小企業)",$D$3="個人事業主",$D$3="創業前の個人")</formula>
    </cfRule>
  </conditionalFormatting>
  <conditionalFormatting sqref="D29:K36">
    <cfRule type="expression" dxfId="16" priority="15">
      <formula>OR($D$3="個人事業主",$D$3="特定非営利活動法人",$D$3="創業前の個人")</formula>
    </cfRule>
  </conditionalFormatting>
  <conditionalFormatting sqref="D42:K46">
    <cfRule type="expression" dxfId="15" priority="14">
      <formula>OR($D$3="個人事業主",$D$3="創業前の個人")</formula>
    </cfRule>
  </conditionalFormatting>
  <conditionalFormatting sqref="D51:K57">
    <cfRule type="expression" dxfId="14" priority="13">
      <formula>$D$3="創業前の個人"</formula>
    </cfRule>
  </conditionalFormatting>
  <conditionalFormatting sqref="F9:J9">
    <cfRule type="expression" dxfId="13" priority="21">
      <formula>OR($D$3="法人(中小企業)",$D$3="個人事業主",$D$3="特定非営利活動法人")</formula>
    </cfRule>
  </conditionalFormatting>
  <conditionalFormatting sqref="F14:K14 F15">
    <cfRule type="expression" dxfId="12" priority="16">
      <formula>$D$3="特定非営利活動法人"</formula>
    </cfRule>
  </conditionalFormatting>
  <conditionalFormatting sqref="W1:W1048576">
    <cfRule type="duplicateValues" dxfId="11" priority="26"/>
  </conditionalFormatting>
  <dataValidations count="7">
    <dataValidation type="list" allowBlank="1" showInputMessage="1" showErrorMessage="1" sqref="H4:I4" xr:uid="{00000000-0002-0000-0400-000000000000}">
      <formula1>"選択してください,個人事業主,法人(中小企業),特定非営利活動法人,創業前の個人"</formula1>
    </dataValidation>
    <dataValidation type="list" allowBlank="1" showInputMessage="1" showErrorMessage="1" sqref="D17:K17" xr:uid="{00000000-0002-0000-0400-000001000000}">
      <formula1>"　,中小企業者の振興に資する事業を行い、中小企業者と連携して事業を行う（事業の共同実施等）もの,中小企業者の支援を行うために中小企業者が主体となって設立するもの"</formula1>
    </dataValidation>
    <dataValidation type="list" allowBlank="1" showInputMessage="1" showErrorMessage="1" sqref="D3:I3" xr:uid="{00000000-0002-0000-0400-000002000000}">
      <formula1>"　,個人事業主,法人(中小企業),特定非営利活動法人,創業前の個人"</formula1>
    </dataValidation>
    <dataValidation type="list" allowBlank="1" showInputMessage="1" showErrorMessage="1" sqref="D11:F11" xr:uid="{00000000-0002-0000-0400-000003000000}">
      <formula1>"　,有,無"</formula1>
    </dataValidation>
    <dataValidation type="list" allowBlank="1" showInputMessage="1" showErrorMessage="1" sqref="K29:K32" xr:uid="{00000000-0002-0000-0400-000004000000}">
      <formula1>"　,大企業,否"</formula1>
    </dataValidation>
    <dataValidation type="list" allowBlank="1" showInputMessage="1" showErrorMessage="1" sqref="K42:K46" xr:uid="{00000000-0002-0000-0400-000005000000}">
      <formula1>"　,兼務あり,なし"</formula1>
    </dataValidation>
    <dataValidation type="list" allowBlank="1" showInputMessage="1" showErrorMessage="1" sqref="H62:I64" xr:uid="{00000000-0002-0000-0400-000006000000}">
      <formula1>"　,取得済,取得見込"</formula1>
    </dataValidation>
  </dataValidations>
  <pageMargins left="0.55118110236220474" right="0.55118110236220474" top="0.51181102362204722" bottom="0.31496062992125984" header="0.31496062992125984" footer="0.31496062992125984"/>
  <pageSetup paperSize="9" scale="89" firstPageNumber="12" fitToHeight="0" orientation="portrait" r:id="rId1"/>
  <headerFooter>
    <oddFooter>&amp;C&amp;P</oddFooter>
  </headerFooter>
  <rowBreaks count="1" manualBreakCount="1">
    <brk id="36" max="11" man="1"/>
  </row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8000000}">
          <x14:formula1>
            <xm:f>支援事業の利用状況!$AC$2:$AC$14</xm:f>
          </x14:formula1>
          <xm:sqref>G7 D4:F4 G12 G9</xm:sqref>
        </x14:dataValidation>
        <x14:dataValidation type="list" allowBlank="1" showInputMessage="1" showErrorMessage="1" xr:uid="{00000000-0002-0000-0400-000009000000}">
          <x14:formula1>
            <xm:f>支援事業の利用状況!$AD$2:$AD$33</xm:f>
          </x14:formula1>
          <xm:sqref>I7 I12 I9</xm:sqref>
        </x14:dataValidation>
        <x14:dataValidation type="list" allowBlank="1" showInputMessage="1" showErrorMessage="1" xr:uid="{00000000-0002-0000-0400-00000A000000}">
          <x14:formula1>
            <xm:f>支援事業の利用状況!$AK$1:$AK$99</xm:f>
          </x14:formula1>
          <xm:sqref>F15:K15</xm:sqref>
        </x14:dataValidation>
        <x14:dataValidation type="list" allowBlank="1" showInputMessage="1" showErrorMessage="1" xr:uid="{00000000-0002-0000-0400-00000B000000}">
          <x14:formula1>
            <xm:f>支援事業の利用状況!$AB$2:$AB$8</xm:f>
          </x14:formula1>
          <xm:sqref>D7:E7</xm:sqref>
        </x14:dataValidation>
        <x14:dataValidation type="list" allowBlank="1" showInputMessage="1" showErrorMessage="1" xr:uid="{00000000-0002-0000-0400-000007000000}">
          <x14:formula1>
            <xm:f>支援事業の利用状況!$AE$2:$AE$7</xm:f>
          </x14:formula1>
          <xm:sqref>D9 D12:E12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1DD65"/>
    <pageSetUpPr fitToPage="1"/>
  </sheetPr>
  <dimension ref="A1:L250"/>
  <sheetViews>
    <sheetView view="pageBreakPreview" zoomScale="85" zoomScaleNormal="100" zoomScaleSheetLayoutView="85" workbookViewId="0">
      <selection sqref="A1:L1"/>
    </sheetView>
  </sheetViews>
  <sheetFormatPr defaultRowHeight="13" x14ac:dyDescent="0.2"/>
  <cols>
    <col min="1" max="1" width="2.6328125" style="164" customWidth="1"/>
    <col min="2" max="10" width="11.453125" style="164" customWidth="1"/>
    <col min="11" max="12" width="1.6328125" style="164" customWidth="1"/>
    <col min="13" max="16384" width="8.7265625" style="164"/>
  </cols>
  <sheetData>
    <row r="1" spans="1:12" ht="13" customHeight="1" x14ac:dyDescent="0.2">
      <c r="A1" s="437"/>
      <c r="B1" s="437"/>
      <c r="C1" s="437"/>
      <c r="D1" s="437"/>
      <c r="E1" s="437"/>
      <c r="F1" s="437"/>
      <c r="G1" s="437"/>
      <c r="H1" s="437"/>
      <c r="I1" s="437"/>
      <c r="J1" s="437"/>
      <c r="K1" s="437"/>
      <c r="L1" s="437"/>
    </row>
    <row r="2" spans="1:12" ht="13" customHeight="1" x14ac:dyDescent="0.2">
      <c r="B2" s="438" t="s">
        <v>320</v>
      </c>
      <c r="C2" s="439"/>
      <c r="D2" s="439"/>
      <c r="E2" s="439"/>
      <c r="F2" s="439"/>
      <c r="G2" s="439"/>
      <c r="H2" s="439"/>
      <c r="I2" s="439"/>
      <c r="J2" s="439"/>
    </row>
    <row r="3" spans="1:12" ht="13" customHeight="1" x14ac:dyDescent="0.2">
      <c r="B3" s="439"/>
      <c r="C3" s="439"/>
      <c r="D3" s="439"/>
      <c r="E3" s="439"/>
      <c r="F3" s="439"/>
      <c r="G3" s="439"/>
      <c r="H3" s="439"/>
      <c r="I3" s="439"/>
      <c r="J3" s="439"/>
    </row>
    <row r="4" spans="1:12" ht="13" customHeight="1" x14ac:dyDescent="0.2">
      <c r="B4" s="439"/>
      <c r="C4" s="439"/>
      <c r="D4" s="439"/>
      <c r="E4" s="439"/>
      <c r="F4" s="439"/>
      <c r="G4" s="439"/>
      <c r="H4" s="439"/>
      <c r="I4" s="439"/>
      <c r="J4" s="439"/>
    </row>
    <row r="5" spans="1:12" ht="13" customHeight="1" x14ac:dyDescent="0.2">
      <c r="B5" s="439"/>
      <c r="C5" s="439"/>
      <c r="D5" s="439"/>
      <c r="E5" s="439"/>
      <c r="F5" s="439"/>
      <c r="G5" s="439"/>
      <c r="H5" s="439"/>
      <c r="I5" s="439"/>
      <c r="J5" s="439"/>
    </row>
    <row r="6" spans="1:12" ht="13" customHeight="1" x14ac:dyDescent="0.2">
      <c r="B6" s="439"/>
      <c r="C6" s="439"/>
      <c r="D6" s="439"/>
      <c r="E6" s="439"/>
      <c r="F6" s="439"/>
      <c r="G6" s="439"/>
      <c r="H6" s="439"/>
      <c r="I6" s="439"/>
      <c r="J6" s="439"/>
    </row>
    <row r="7" spans="1:12" ht="13" customHeight="1" x14ac:dyDescent="0.2">
      <c r="B7" s="439"/>
      <c r="C7" s="439"/>
      <c r="D7" s="439"/>
      <c r="E7" s="439"/>
      <c r="F7" s="439"/>
      <c r="G7" s="439"/>
      <c r="H7" s="439"/>
      <c r="I7" s="439"/>
      <c r="J7" s="439"/>
    </row>
    <row r="8" spans="1:12" ht="13" customHeight="1" x14ac:dyDescent="0.2">
      <c r="B8" s="164" t="s">
        <v>177</v>
      </c>
    </row>
    <row r="9" spans="1:12" ht="13" customHeight="1" x14ac:dyDescent="0.2">
      <c r="B9" s="433" t="s">
        <v>321</v>
      </c>
      <c r="C9" s="434"/>
      <c r="D9" s="434"/>
      <c r="E9" s="434"/>
      <c r="F9" s="434"/>
      <c r="G9" s="434"/>
      <c r="H9" s="434"/>
      <c r="I9" s="434"/>
      <c r="J9" s="434"/>
    </row>
    <row r="10" spans="1:12" ht="13" customHeight="1" x14ac:dyDescent="0.2">
      <c r="B10" s="434"/>
      <c r="C10" s="434"/>
      <c r="D10" s="434"/>
      <c r="E10" s="434"/>
      <c r="F10" s="434"/>
      <c r="G10" s="434"/>
      <c r="H10" s="434"/>
      <c r="I10" s="434"/>
      <c r="J10" s="434"/>
    </row>
    <row r="11" spans="1:12" ht="13" customHeight="1" x14ac:dyDescent="0.2">
      <c r="B11" s="434"/>
      <c r="C11" s="434"/>
      <c r="D11" s="434"/>
      <c r="E11" s="434"/>
      <c r="F11" s="434"/>
      <c r="G11" s="434"/>
      <c r="H11" s="434"/>
      <c r="I11" s="434"/>
      <c r="J11" s="434"/>
    </row>
    <row r="12" spans="1:12" ht="13" customHeight="1" x14ac:dyDescent="0.2">
      <c r="B12" s="434"/>
      <c r="C12" s="434"/>
      <c r="D12" s="434"/>
      <c r="E12" s="434"/>
      <c r="F12" s="434"/>
      <c r="G12" s="434"/>
      <c r="H12" s="434"/>
      <c r="I12" s="434"/>
      <c r="J12" s="434"/>
    </row>
    <row r="13" spans="1:12" ht="19" customHeight="1" x14ac:dyDescent="0.2">
      <c r="B13" s="432"/>
      <c r="C13" s="432"/>
      <c r="D13" s="432"/>
      <c r="E13" s="432"/>
      <c r="F13" s="432"/>
      <c r="G13" s="432"/>
      <c r="H13" s="432"/>
      <c r="I13" s="432"/>
      <c r="J13" s="432"/>
    </row>
    <row r="14" spans="1:12" ht="19" customHeight="1" x14ac:dyDescent="0.2">
      <c r="A14" s="151"/>
      <c r="B14" s="432"/>
      <c r="C14" s="432"/>
      <c r="D14" s="432"/>
      <c r="E14" s="432"/>
      <c r="F14" s="432"/>
      <c r="G14" s="432"/>
      <c r="H14" s="432"/>
      <c r="I14" s="432"/>
      <c r="J14" s="432"/>
      <c r="K14" s="151"/>
    </row>
    <row r="15" spans="1:12" ht="19" customHeight="1" x14ac:dyDescent="0.2">
      <c r="B15" s="432"/>
      <c r="C15" s="432"/>
      <c r="D15" s="432"/>
      <c r="E15" s="432"/>
      <c r="F15" s="432"/>
      <c r="G15" s="432"/>
      <c r="H15" s="432"/>
      <c r="I15" s="432"/>
      <c r="J15" s="432"/>
    </row>
    <row r="16" spans="1:12" ht="19" customHeight="1" x14ac:dyDescent="0.2">
      <c r="B16" s="432"/>
      <c r="C16" s="432"/>
      <c r="D16" s="432"/>
      <c r="E16" s="432"/>
      <c r="F16" s="432"/>
      <c r="G16" s="432"/>
      <c r="H16" s="432"/>
      <c r="I16" s="432"/>
      <c r="J16" s="432"/>
    </row>
    <row r="17" spans="2:10" ht="19" customHeight="1" x14ac:dyDescent="0.2">
      <c r="B17" s="432"/>
      <c r="C17" s="432"/>
      <c r="D17" s="432"/>
      <c r="E17" s="432"/>
      <c r="F17" s="432"/>
      <c r="G17" s="432"/>
      <c r="H17" s="432"/>
      <c r="I17" s="432"/>
      <c r="J17" s="432"/>
    </row>
    <row r="18" spans="2:10" ht="19" customHeight="1" x14ac:dyDescent="0.2">
      <c r="B18" s="432"/>
      <c r="C18" s="432"/>
      <c r="D18" s="432"/>
      <c r="E18" s="432"/>
      <c r="F18" s="432"/>
      <c r="G18" s="432"/>
      <c r="H18" s="432"/>
      <c r="I18" s="432"/>
      <c r="J18" s="432"/>
    </row>
    <row r="19" spans="2:10" ht="19" customHeight="1" x14ac:dyDescent="0.2">
      <c r="B19" s="432"/>
      <c r="C19" s="432"/>
      <c r="D19" s="432"/>
      <c r="E19" s="432"/>
      <c r="F19" s="432"/>
      <c r="G19" s="432"/>
      <c r="H19" s="432"/>
      <c r="I19" s="432"/>
      <c r="J19" s="432"/>
    </row>
    <row r="20" spans="2:10" ht="19" customHeight="1" x14ac:dyDescent="0.2">
      <c r="B20" s="432"/>
      <c r="C20" s="432"/>
      <c r="D20" s="432"/>
      <c r="E20" s="432"/>
      <c r="F20" s="432"/>
      <c r="G20" s="432"/>
      <c r="H20" s="432"/>
      <c r="I20" s="432"/>
      <c r="J20" s="432"/>
    </row>
    <row r="21" spans="2:10" ht="19" customHeight="1" x14ac:dyDescent="0.2">
      <c r="B21" s="432"/>
      <c r="C21" s="432"/>
      <c r="D21" s="432"/>
      <c r="E21" s="432"/>
      <c r="F21" s="432"/>
      <c r="G21" s="432"/>
      <c r="H21" s="432"/>
      <c r="I21" s="432"/>
      <c r="J21" s="432"/>
    </row>
    <row r="22" spans="2:10" ht="19" customHeight="1" x14ac:dyDescent="0.2">
      <c r="B22" s="432"/>
      <c r="C22" s="432"/>
      <c r="D22" s="432"/>
      <c r="E22" s="432"/>
      <c r="F22" s="432"/>
      <c r="G22" s="432"/>
      <c r="H22" s="432"/>
      <c r="I22" s="432"/>
      <c r="J22" s="432"/>
    </row>
    <row r="23" spans="2:10" ht="19" customHeight="1" x14ac:dyDescent="0.2">
      <c r="B23" s="432"/>
      <c r="C23" s="432"/>
      <c r="D23" s="432"/>
      <c r="E23" s="432"/>
      <c r="F23" s="432"/>
      <c r="G23" s="432"/>
      <c r="H23" s="432"/>
      <c r="I23" s="432"/>
      <c r="J23" s="432"/>
    </row>
    <row r="24" spans="2:10" ht="19" customHeight="1" x14ac:dyDescent="0.2">
      <c r="B24" s="432"/>
      <c r="C24" s="432"/>
      <c r="D24" s="432"/>
      <c r="E24" s="432"/>
      <c r="F24" s="432"/>
      <c r="G24" s="432"/>
      <c r="H24" s="432"/>
      <c r="I24" s="432"/>
      <c r="J24" s="432"/>
    </row>
    <row r="25" spans="2:10" ht="19" customHeight="1" x14ac:dyDescent="0.2">
      <c r="B25" s="432"/>
      <c r="C25" s="432"/>
      <c r="D25" s="432"/>
      <c r="E25" s="432"/>
      <c r="F25" s="432"/>
      <c r="G25" s="432"/>
      <c r="H25" s="432"/>
      <c r="I25" s="432"/>
      <c r="J25" s="432"/>
    </row>
    <row r="26" spans="2:10" ht="19" customHeight="1" x14ac:dyDescent="0.2">
      <c r="B26" s="432"/>
      <c r="C26" s="432"/>
      <c r="D26" s="432"/>
      <c r="E26" s="432"/>
      <c r="F26" s="432"/>
      <c r="G26" s="432"/>
      <c r="H26" s="432"/>
      <c r="I26" s="432"/>
      <c r="J26" s="432"/>
    </row>
    <row r="27" spans="2:10" ht="19" customHeight="1" x14ac:dyDescent="0.2">
      <c r="B27" s="432"/>
      <c r="C27" s="432"/>
      <c r="D27" s="432"/>
      <c r="E27" s="432"/>
      <c r="F27" s="432"/>
      <c r="G27" s="432"/>
      <c r="H27" s="432"/>
      <c r="I27" s="432"/>
      <c r="J27" s="432"/>
    </row>
    <row r="28" spans="2:10" ht="19" customHeight="1" x14ac:dyDescent="0.2">
      <c r="B28" s="432"/>
      <c r="C28" s="432"/>
      <c r="D28" s="432"/>
      <c r="E28" s="432"/>
      <c r="F28" s="432"/>
      <c r="G28" s="432"/>
      <c r="H28" s="432"/>
      <c r="I28" s="432"/>
      <c r="J28" s="432"/>
    </row>
    <row r="29" spans="2:10" ht="19" customHeight="1" x14ac:dyDescent="0.2">
      <c r="B29" s="432"/>
      <c r="C29" s="432"/>
      <c r="D29" s="432"/>
      <c r="E29" s="432"/>
      <c r="F29" s="432"/>
      <c r="G29" s="432"/>
      <c r="H29" s="432"/>
      <c r="I29" s="432"/>
      <c r="J29" s="432"/>
    </row>
    <row r="30" spans="2:10" ht="19" customHeight="1" x14ac:dyDescent="0.2">
      <c r="B30" s="432"/>
      <c r="C30" s="432"/>
      <c r="D30" s="432"/>
      <c r="E30" s="432"/>
      <c r="F30" s="432"/>
      <c r="G30" s="432"/>
      <c r="H30" s="432"/>
      <c r="I30" s="432"/>
      <c r="J30" s="432"/>
    </row>
    <row r="31" spans="2:10" ht="19" customHeight="1" x14ac:dyDescent="0.2">
      <c r="B31" s="432"/>
      <c r="C31" s="432"/>
      <c r="D31" s="432"/>
      <c r="E31" s="432"/>
      <c r="F31" s="432"/>
      <c r="G31" s="432"/>
      <c r="H31" s="432"/>
      <c r="I31" s="432"/>
      <c r="J31" s="432"/>
    </row>
    <row r="32" spans="2:10" ht="19" customHeight="1" x14ac:dyDescent="0.2">
      <c r="B32" s="432"/>
      <c r="C32" s="432"/>
      <c r="D32" s="432"/>
      <c r="E32" s="432"/>
      <c r="F32" s="432"/>
      <c r="G32" s="432"/>
      <c r="H32" s="432"/>
      <c r="I32" s="432"/>
      <c r="J32" s="432"/>
    </row>
    <row r="33" spans="2:10" ht="19" customHeight="1" x14ac:dyDescent="0.2">
      <c r="B33" s="432"/>
      <c r="C33" s="432"/>
      <c r="D33" s="432"/>
      <c r="E33" s="432"/>
      <c r="F33" s="432"/>
      <c r="G33" s="432"/>
      <c r="H33" s="432"/>
      <c r="I33" s="432"/>
      <c r="J33" s="432"/>
    </row>
    <row r="34" spans="2:10" ht="19" customHeight="1" x14ac:dyDescent="0.2">
      <c r="B34" s="432"/>
      <c r="C34" s="432"/>
      <c r="D34" s="432"/>
      <c r="E34" s="432"/>
      <c r="F34" s="432"/>
      <c r="G34" s="432"/>
      <c r="H34" s="432"/>
      <c r="I34" s="432"/>
      <c r="J34" s="432"/>
    </row>
    <row r="35" spans="2:10" ht="19" customHeight="1" x14ac:dyDescent="0.2">
      <c r="B35" s="432"/>
      <c r="C35" s="432"/>
      <c r="D35" s="432"/>
      <c r="E35" s="432"/>
      <c r="F35" s="432"/>
      <c r="G35" s="432"/>
      <c r="H35" s="432"/>
      <c r="I35" s="432"/>
      <c r="J35" s="432"/>
    </row>
    <row r="36" spans="2:10" ht="19" customHeight="1" x14ac:dyDescent="0.2">
      <c r="B36" s="432"/>
      <c r="C36" s="432"/>
      <c r="D36" s="432"/>
      <c r="E36" s="432"/>
      <c r="F36" s="432"/>
      <c r="G36" s="432"/>
      <c r="H36" s="432"/>
      <c r="I36" s="432"/>
      <c r="J36" s="432"/>
    </row>
    <row r="37" spans="2:10" ht="19" customHeight="1" x14ac:dyDescent="0.2">
      <c r="B37" s="432"/>
      <c r="C37" s="432"/>
      <c r="D37" s="432"/>
      <c r="E37" s="432"/>
      <c r="F37" s="432"/>
      <c r="G37" s="432"/>
      <c r="H37" s="432"/>
      <c r="I37" s="432"/>
      <c r="J37" s="432"/>
    </row>
    <row r="38" spans="2:10" ht="19" customHeight="1" x14ac:dyDescent="0.2">
      <c r="B38" s="432"/>
      <c r="C38" s="432"/>
      <c r="D38" s="432"/>
      <c r="E38" s="432"/>
      <c r="F38" s="432"/>
      <c r="G38" s="432"/>
      <c r="H38" s="432"/>
      <c r="I38" s="432"/>
      <c r="J38" s="432"/>
    </row>
    <row r="39" spans="2:10" ht="19" customHeight="1" x14ac:dyDescent="0.2">
      <c r="B39" s="432"/>
      <c r="C39" s="432"/>
      <c r="D39" s="432"/>
      <c r="E39" s="432"/>
      <c r="F39" s="432"/>
      <c r="G39" s="432"/>
      <c r="H39" s="432"/>
      <c r="I39" s="432"/>
      <c r="J39" s="432"/>
    </row>
    <row r="40" spans="2:10" ht="19" customHeight="1" x14ac:dyDescent="0.2">
      <c r="B40" s="432"/>
      <c r="C40" s="432"/>
      <c r="D40" s="432"/>
      <c r="E40" s="432"/>
      <c r="F40" s="432"/>
      <c r="G40" s="432"/>
      <c r="H40" s="432"/>
      <c r="I40" s="432"/>
      <c r="J40" s="432"/>
    </row>
    <row r="41" spans="2:10" ht="19" customHeight="1" x14ac:dyDescent="0.2">
      <c r="B41" s="432"/>
      <c r="C41" s="432"/>
      <c r="D41" s="432"/>
      <c r="E41" s="432"/>
      <c r="F41" s="432"/>
      <c r="G41" s="432"/>
      <c r="H41" s="432"/>
      <c r="I41" s="432"/>
      <c r="J41" s="432"/>
    </row>
    <row r="42" spans="2:10" ht="19" customHeight="1" x14ac:dyDescent="0.2">
      <c r="B42" s="432"/>
      <c r="C42" s="432"/>
      <c r="D42" s="432"/>
      <c r="E42" s="432"/>
      <c r="F42" s="432"/>
      <c r="G42" s="432"/>
      <c r="H42" s="432"/>
      <c r="I42" s="432"/>
      <c r="J42" s="432"/>
    </row>
    <row r="43" spans="2:10" ht="19" customHeight="1" x14ac:dyDescent="0.2">
      <c r="B43" s="432"/>
      <c r="C43" s="432"/>
      <c r="D43" s="432"/>
      <c r="E43" s="432"/>
      <c r="F43" s="432"/>
      <c r="G43" s="432"/>
      <c r="H43" s="432"/>
      <c r="I43" s="432"/>
      <c r="J43" s="432"/>
    </row>
    <row r="44" spans="2:10" ht="19" customHeight="1" x14ac:dyDescent="0.2">
      <c r="B44" s="432"/>
      <c r="C44" s="432"/>
      <c r="D44" s="432"/>
      <c r="E44" s="432"/>
      <c r="F44" s="432"/>
      <c r="G44" s="432"/>
      <c r="H44" s="432"/>
      <c r="I44" s="432"/>
      <c r="J44" s="432"/>
    </row>
    <row r="45" spans="2:10" ht="19" customHeight="1" x14ac:dyDescent="0.2">
      <c r="B45" s="432"/>
      <c r="C45" s="432"/>
      <c r="D45" s="432"/>
      <c r="E45" s="432"/>
      <c r="F45" s="432"/>
      <c r="G45" s="432"/>
      <c r="H45" s="432"/>
      <c r="I45" s="432"/>
      <c r="J45" s="432"/>
    </row>
    <row r="46" spans="2:10" ht="19" customHeight="1" x14ac:dyDescent="0.2">
      <c r="B46" s="432"/>
      <c r="C46" s="432"/>
      <c r="D46" s="432"/>
      <c r="E46" s="432"/>
      <c r="F46" s="432"/>
      <c r="G46" s="432"/>
      <c r="H46" s="432"/>
      <c r="I46" s="432"/>
      <c r="J46" s="432"/>
    </row>
    <row r="47" spans="2:10" ht="19" customHeight="1" x14ac:dyDescent="0.2">
      <c r="B47" s="432"/>
      <c r="C47" s="432"/>
      <c r="D47" s="432"/>
      <c r="E47" s="432"/>
      <c r="F47" s="432"/>
      <c r="G47" s="432"/>
      <c r="H47" s="432"/>
      <c r="I47" s="432"/>
      <c r="J47" s="432"/>
    </row>
    <row r="48" spans="2:10" ht="19" customHeight="1" x14ac:dyDescent="0.2">
      <c r="B48" s="432"/>
      <c r="C48" s="432"/>
      <c r="D48" s="432"/>
      <c r="E48" s="432"/>
      <c r="F48" s="432"/>
      <c r="G48" s="432"/>
      <c r="H48" s="432"/>
      <c r="I48" s="432"/>
      <c r="J48" s="432"/>
    </row>
    <row r="49" spans="2:10" ht="19" customHeight="1" x14ac:dyDescent="0.2">
      <c r="B49" s="432"/>
      <c r="C49" s="432"/>
      <c r="D49" s="432"/>
      <c r="E49" s="432"/>
      <c r="F49" s="432"/>
      <c r="G49" s="432"/>
      <c r="H49" s="432"/>
      <c r="I49" s="432"/>
      <c r="J49" s="432"/>
    </row>
    <row r="50" spans="2:10" ht="19" customHeight="1" x14ac:dyDescent="0.2"/>
    <row r="52" spans="2:10" x14ac:dyDescent="0.2">
      <c r="B52" s="440" t="s">
        <v>182</v>
      </c>
      <c r="C52" s="441"/>
      <c r="D52" s="441"/>
      <c r="E52" s="441"/>
      <c r="F52" s="441"/>
      <c r="G52" s="441"/>
      <c r="H52" s="441"/>
      <c r="I52" s="441"/>
      <c r="J52" s="441"/>
    </row>
    <row r="53" spans="2:10" x14ac:dyDescent="0.2">
      <c r="B53" s="441"/>
      <c r="C53" s="441"/>
      <c r="D53" s="441"/>
      <c r="E53" s="441"/>
      <c r="F53" s="441"/>
      <c r="G53" s="441"/>
      <c r="H53" s="441"/>
      <c r="I53" s="441"/>
      <c r="J53" s="441"/>
    </row>
    <row r="54" spans="2:10" x14ac:dyDescent="0.2">
      <c r="B54" s="441"/>
      <c r="C54" s="441"/>
      <c r="D54" s="441"/>
      <c r="E54" s="441"/>
      <c r="F54" s="441"/>
      <c r="G54" s="441"/>
      <c r="H54" s="441"/>
      <c r="I54" s="441"/>
      <c r="J54" s="441"/>
    </row>
    <row r="55" spans="2:10" x14ac:dyDescent="0.2">
      <c r="B55" s="441"/>
      <c r="C55" s="441"/>
      <c r="D55" s="441"/>
      <c r="E55" s="441"/>
      <c r="F55" s="441"/>
      <c r="G55" s="441"/>
      <c r="H55" s="441"/>
      <c r="I55" s="441"/>
      <c r="J55" s="441"/>
    </row>
    <row r="56" spans="2:10" ht="19" customHeight="1" x14ac:dyDescent="0.2">
      <c r="B56" s="435" t="s">
        <v>178</v>
      </c>
      <c r="C56" s="435"/>
      <c r="D56" s="435"/>
      <c r="E56" s="435"/>
      <c r="F56" s="435"/>
      <c r="G56" s="435"/>
      <c r="H56" s="435"/>
      <c r="I56" s="435"/>
      <c r="J56" s="435"/>
    </row>
    <row r="57" spans="2:10" ht="19" customHeight="1" x14ac:dyDescent="0.2">
      <c r="B57" s="436"/>
      <c r="C57" s="436"/>
      <c r="D57" s="436"/>
      <c r="E57" s="436"/>
      <c r="F57" s="436"/>
      <c r="G57" s="436"/>
      <c r="H57" s="436"/>
      <c r="I57" s="436"/>
      <c r="J57" s="436"/>
    </row>
    <row r="58" spans="2:10" ht="19" customHeight="1" x14ac:dyDescent="0.2">
      <c r="B58" s="432"/>
      <c r="C58" s="432"/>
      <c r="D58" s="432"/>
      <c r="E58" s="432"/>
      <c r="F58" s="432"/>
      <c r="G58" s="432"/>
      <c r="H58" s="432"/>
      <c r="I58" s="432"/>
      <c r="J58" s="432"/>
    </row>
    <row r="59" spans="2:10" ht="19" customHeight="1" x14ac:dyDescent="0.2">
      <c r="B59" s="432"/>
      <c r="C59" s="432"/>
      <c r="D59" s="432"/>
      <c r="E59" s="432"/>
      <c r="F59" s="432"/>
      <c r="G59" s="432"/>
      <c r="H59" s="432"/>
      <c r="I59" s="432"/>
      <c r="J59" s="432"/>
    </row>
    <row r="60" spans="2:10" ht="19" customHeight="1" x14ac:dyDescent="0.2">
      <c r="B60" s="432"/>
      <c r="C60" s="432"/>
      <c r="D60" s="432"/>
      <c r="E60" s="432"/>
      <c r="F60" s="432"/>
      <c r="G60" s="432"/>
      <c r="H60" s="432"/>
      <c r="I60" s="432"/>
      <c r="J60" s="432"/>
    </row>
    <row r="61" spans="2:10" ht="19" customHeight="1" x14ac:dyDescent="0.2">
      <c r="B61" s="432"/>
      <c r="C61" s="432"/>
      <c r="D61" s="432"/>
      <c r="E61" s="432"/>
      <c r="F61" s="432"/>
      <c r="G61" s="432"/>
      <c r="H61" s="432"/>
      <c r="I61" s="432"/>
      <c r="J61" s="432"/>
    </row>
    <row r="62" spans="2:10" ht="19" customHeight="1" x14ac:dyDescent="0.2">
      <c r="B62" s="432"/>
      <c r="C62" s="432"/>
      <c r="D62" s="432"/>
      <c r="E62" s="432"/>
      <c r="F62" s="432"/>
      <c r="G62" s="432"/>
      <c r="H62" s="432"/>
      <c r="I62" s="432"/>
      <c r="J62" s="432"/>
    </row>
    <row r="63" spans="2:10" ht="19" customHeight="1" x14ac:dyDescent="0.2">
      <c r="B63" s="432"/>
      <c r="C63" s="432"/>
      <c r="D63" s="432"/>
      <c r="E63" s="432"/>
      <c r="F63" s="432"/>
      <c r="G63" s="432"/>
      <c r="H63" s="432"/>
      <c r="I63" s="432"/>
      <c r="J63" s="432"/>
    </row>
    <row r="64" spans="2:10" ht="19" customHeight="1" x14ac:dyDescent="0.2">
      <c r="B64" s="432"/>
      <c r="C64" s="432"/>
      <c r="D64" s="432"/>
      <c r="E64" s="432"/>
      <c r="F64" s="432"/>
      <c r="G64" s="432"/>
      <c r="H64" s="432"/>
      <c r="I64" s="432"/>
      <c r="J64" s="432"/>
    </row>
    <row r="65" spans="2:10" ht="19" customHeight="1" x14ac:dyDescent="0.2">
      <c r="B65" s="432"/>
      <c r="C65" s="432"/>
      <c r="D65" s="432"/>
      <c r="E65" s="432"/>
      <c r="F65" s="432"/>
      <c r="G65" s="432"/>
      <c r="H65" s="432"/>
      <c r="I65" s="432"/>
      <c r="J65" s="432"/>
    </row>
    <row r="66" spans="2:10" ht="19" customHeight="1" x14ac:dyDescent="0.2">
      <c r="B66" s="432"/>
      <c r="C66" s="432"/>
      <c r="D66" s="432"/>
      <c r="E66" s="432"/>
      <c r="F66" s="432"/>
      <c r="G66" s="432"/>
      <c r="H66" s="432"/>
      <c r="I66" s="432"/>
      <c r="J66" s="432"/>
    </row>
    <row r="67" spans="2:10" ht="19" customHeight="1" x14ac:dyDescent="0.2">
      <c r="B67" s="431" t="s">
        <v>179</v>
      </c>
      <c r="C67" s="431"/>
      <c r="D67" s="431"/>
      <c r="E67" s="431"/>
      <c r="F67" s="431"/>
      <c r="G67" s="431"/>
      <c r="H67" s="431"/>
      <c r="I67" s="431"/>
      <c r="J67" s="431"/>
    </row>
    <row r="68" spans="2:10" ht="19" customHeight="1" x14ac:dyDescent="0.2">
      <c r="B68" s="436"/>
      <c r="C68" s="436"/>
      <c r="D68" s="436"/>
      <c r="E68" s="436"/>
      <c r="F68" s="436"/>
      <c r="G68" s="436"/>
      <c r="H68" s="436"/>
      <c r="I68" s="436"/>
      <c r="J68" s="436"/>
    </row>
    <row r="69" spans="2:10" ht="19" customHeight="1" x14ac:dyDescent="0.2">
      <c r="B69" s="432"/>
      <c r="C69" s="432"/>
      <c r="D69" s="432"/>
      <c r="E69" s="432"/>
      <c r="F69" s="432"/>
      <c r="G69" s="432"/>
      <c r="H69" s="432"/>
      <c r="I69" s="432"/>
      <c r="J69" s="432"/>
    </row>
    <row r="70" spans="2:10" ht="19" customHeight="1" x14ac:dyDescent="0.2">
      <c r="B70" s="432"/>
      <c r="C70" s="432"/>
      <c r="D70" s="432"/>
      <c r="E70" s="432"/>
      <c r="F70" s="432"/>
      <c r="G70" s="432"/>
      <c r="H70" s="432"/>
      <c r="I70" s="432"/>
      <c r="J70" s="432"/>
    </row>
    <row r="71" spans="2:10" ht="19" customHeight="1" x14ac:dyDescent="0.2">
      <c r="B71" s="432"/>
      <c r="C71" s="432"/>
      <c r="D71" s="432"/>
      <c r="E71" s="432"/>
      <c r="F71" s="432"/>
      <c r="G71" s="432"/>
      <c r="H71" s="432"/>
      <c r="I71" s="432"/>
      <c r="J71" s="432"/>
    </row>
    <row r="72" spans="2:10" ht="19" customHeight="1" x14ac:dyDescent="0.2">
      <c r="B72" s="432"/>
      <c r="C72" s="432"/>
      <c r="D72" s="432"/>
      <c r="E72" s="432"/>
      <c r="F72" s="432"/>
      <c r="G72" s="432"/>
      <c r="H72" s="432"/>
      <c r="I72" s="432"/>
      <c r="J72" s="432"/>
    </row>
    <row r="73" spans="2:10" ht="19" customHeight="1" x14ac:dyDescent="0.2">
      <c r="B73" s="432"/>
      <c r="C73" s="432"/>
      <c r="D73" s="432"/>
      <c r="E73" s="432"/>
      <c r="F73" s="432"/>
      <c r="G73" s="432"/>
      <c r="H73" s="432"/>
      <c r="I73" s="432"/>
      <c r="J73" s="432"/>
    </row>
    <row r="74" spans="2:10" ht="19" customHeight="1" x14ac:dyDescent="0.2">
      <c r="B74" s="432"/>
      <c r="C74" s="432"/>
      <c r="D74" s="432"/>
      <c r="E74" s="432"/>
      <c r="F74" s="432"/>
      <c r="G74" s="432"/>
      <c r="H74" s="432"/>
      <c r="I74" s="432"/>
      <c r="J74" s="432"/>
    </row>
    <row r="75" spans="2:10" ht="19" customHeight="1" x14ac:dyDescent="0.2">
      <c r="B75" s="432"/>
      <c r="C75" s="432"/>
      <c r="D75" s="432"/>
      <c r="E75" s="432"/>
      <c r="F75" s="432"/>
      <c r="G75" s="432"/>
      <c r="H75" s="432"/>
      <c r="I75" s="432"/>
      <c r="J75" s="432"/>
    </row>
    <row r="76" spans="2:10" ht="19" customHeight="1" x14ac:dyDescent="0.2">
      <c r="B76" s="432"/>
      <c r="C76" s="432"/>
      <c r="D76" s="432"/>
      <c r="E76" s="432"/>
      <c r="F76" s="432"/>
      <c r="G76" s="432"/>
      <c r="H76" s="432"/>
      <c r="I76" s="432"/>
      <c r="J76" s="432"/>
    </row>
    <row r="77" spans="2:10" ht="19" customHeight="1" x14ac:dyDescent="0.2">
      <c r="B77" s="432"/>
      <c r="C77" s="432"/>
      <c r="D77" s="432"/>
      <c r="E77" s="432"/>
      <c r="F77" s="432"/>
      <c r="G77" s="432"/>
      <c r="H77" s="432"/>
      <c r="I77" s="432"/>
      <c r="J77" s="432"/>
    </row>
    <row r="78" spans="2:10" ht="19" customHeight="1" x14ac:dyDescent="0.2">
      <c r="B78" s="435" t="s">
        <v>180</v>
      </c>
      <c r="C78" s="435"/>
      <c r="D78" s="435"/>
      <c r="E78" s="435"/>
      <c r="F78" s="435"/>
      <c r="G78" s="435"/>
      <c r="H78" s="435"/>
      <c r="I78" s="435"/>
      <c r="J78" s="435"/>
    </row>
    <row r="79" spans="2:10" ht="19" customHeight="1" x14ac:dyDescent="0.2">
      <c r="B79" s="436"/>
      <c r="C79" s="436"/>
      <c r="D79" s="436"/>
      <c r="E79" s="436"/>
      <c r="F79" s="436"/>
      <c r="G79" s="436"/>
      <c r="H79" s="436"/>
      <c r="I79" s="436"/>
      <c r="J79" s="436"/>
    </row>
    <row r="80" spans="2:10" ht="19" customHeight="1" x14ac:dyDescent="0.2">
      <c r="B80" s="432"/>
      <c r="C80" s="432"/>
      <c r="D80" s="432"/>
      <c r="E80" s="432"/>
      <c r="F80" s="432"/>
      <c r="G80" s="432"/>
      <c r="H80" s="432"/>
      <c r="I80" s="432"/>
      <c r="J80" s="432"/>
    </row>
    <row r="81" spans="2:10" ht="19" customHeight="1" x14ac:dyDescent="0.2">
      <c r="B81" s="432"/>
      <c r="C81" s="432"/>
      <c r="D81" s="432"/>
      <c r="E81" s="432"/>
      <c r="F81" s="432"/>
      <c r="G81" s="432"/>
      <c r="H81" s="432"/>
      <c r="I81" s="432"/>
      <c r="J81" s="432"/>
    </row>
    <row r="82" spans="2:10" ht="19" customHeight="1" x14ac:dyDescent="0.2">
      <c r="B82" s="432"/>
      <c r="C82" s="432"/>
      <c r="D82" s="432"/>
      <c r="E82" s="432"/>
      <c r="F82" s="432"/>
      <c r="G82" s="432"/>
      <c r="H82" s="432"/>
      <c r="I82" s="432"/>
      <c r="J82" s="432"/>
    </row>
    <row r="83" spans="2:10" ht="19" customHeight="1" x14ac:dyDescent="0.2">
      <c r="B83" s="432"/>
      <c r="C83" s="432"/>
      <c r="D83" s="432"/>
      <c r="E83" s="432"/>
      <c r="F83" s="432"/>
      <c r="G83" s="432"/>
      <c r="H83" s="432"/>
      <c r="I83" s="432"/>
      <c r="J83" s="432"/>
    </row>
    <row r="84" spans="2:10" ht="19" customHeight="1" x14ac:dyDescent="0.2">
      <c r="B84" s="432"/>
      <c r="C84" s="432"/>
      <c r="D84" s="432"/>
      <c r="E84" s="432"/>
      <c r="F84" s="432"/>
      <c r="G84" s="432"/>
      <c r="H84" s="432"/>
      <c r="I84" s="432"/>
      <c r="J84" s="432"/>
    </row>
    <row r="85" spans="2:10" ht="19" customHeight="1" x14ac:dyDescent="0.2">
      <c r="B85" s="432"/>
      <c r="C85" s="432"/>
      <c r="D85" s="432"/>
      <c r="E85" s="432"/>
      <c r="F85" s="432"/>
      <c r="G85" s="432"/>
      <c r="H85" s="432"/>
      <c r="I85" s="432"/>
      <c r="J85" s="432"/>
    </row>
    <row r="86" spans="2:10" ht="19" customHeight="1" x14ac:dyDescent="0.2">
      <c r="B86" s="432"/>
      <c r="C86" s="432"/>
      <c r="D86" s="432"/>
      <c r="E86" s="432"/>
      <c r="F86" s="432"/>
      <c r="G86" s="432"/>
      <c r="H86" s="432"/>
      <c r="I86" s="432"/>
      <c r="J86" s="432"/>
    </row>
    <row r="87" spans="2:10" ht="19" customHeight="1" x14ac:dyDescent="0.2">
      <c r="B87" s="432"/>
      <c r="C87" s="432"/>
      <c r="D87" s="432"/>
      <c r="E87" s="432"/>
      <c r="F87" s="432"/>
      <c r="G87" s="432"/>
      <c r="H87" s="432"/>
      <c r="I87" s="432"/>
      <c r="J87" s="432"/>
    </row>
    <row r="88" spans="2:10" ht="19" customHeight="1" x14ac:dyDescent="0.2">
      <c r="B88" s="432"/>
      <c r="C88" s="432"/>
      <c r="D88" s="432"/>
      <c r="E88" s="432"/>
      <c r="F88" s="432"/>
      <c r="G88" s="432"/>
      <c r="H88" s="432"/>
      <c r="I88" s="432"/>
      <c r="J88" s="432"/>
    </row>
    <row r="89" spans="2:10" ht="19" customHeight="1" x14ac:dyDescent="0.2">
      <c r="B89" s="435" t="s">
        <v>181</v>
      </c>
      <c r="C89" s="435"/>
      <c r="D89" s="435"/>
      <c r="E89" s="435"/>
      <c r="F89" s="435"/>
      <c r="G89" s="435"/>
      <c r="H89" s="435"/>
      <c r="I89" s="435"/>
      <c r="J89" s="435"/>
    </row>
    <row r="90" spans="2:10" ht="19" customHeight="1" x14ac:dyDescent="0.2">
      <c r="B90" s="436"/>
      <c r="C90" s="436"/>
      <c r="D90" s="436"/>
      <c r="E90" s="436"/>
      <c r="F90" s="436"/>
      <c r="G90" s="436"/>
      <c r="H90" s="436"/>
      <c r="I90" s="436"/>
      <c r="J90" s="436"/>
    </row>
    <row r="91" spans="2:10" ht="19" customHeight="1" x14ac:dyDescent="0.2">
      <c r="B91" s="432"/>
      <c r="C91" s="432"/>
      <c r="D91" s="432"/>
      <c r="E91" s="432"/>
      <c r="F91" s="432"/>
      <c r="G91" s="432"/>
      <c r="H91" s="432"/>
      <c r="I91" s="432"/>
      <c r="J91" s="432"/>
    </row>
    <row r="92" spans="2:10" ht="19" customHeight="1" x14ac:dyDescent="0.2">
      <c r="B92" s="432"/>
      <c r="C92" s="432"/>
      <c r="D92" s="432"/>
      <c r="E92" s="432"/>
      <c r="F92" s="432"/>
      <c r="G92" s="432"/>
      <c r="H92" s="432"/>
      <c r="I92" s="432"/>
      <c r="J92" s="432"/>
    </row>
    <row r="93" spans="2:10" ht="19" customHeight="1" x14ac:dyDescent="0.2">
      <c r="B93" s="432"/>
      <c r="C93" s="432"/>
      <c r="D93" s="432"/>
      <c r="E93" s="432"/>
      <c r="F93" s="432"/>
      <c r="G93" s="432"/>
      <c r="H93" s="432"/>
      <c r="I93" s="432"/>
      <c r="J93" s="432"/>
    </row>
    <row r="94" spans="2:10" ht="19" customHeight="1" x14ac:dyDescent="0.2">
      <c r="B94" s="432"/>
      <c r="C94" s="432"/>
      <c r="D94" s="432"/>
      <c r="E94" s="432"/>
      <c r="F94" s="432"/>
      <c r="G94" s="432"/>
      <c r="H94" s="432"/>
      <c r="I94" s="432"/>
      <c r="J94" s="432"/>
    </row>
    <row r="95" spans="2:10" ht="19" customHeight="1" x14ac:dyDescent="0.2">
      <c r="B95" s="432"/>
      <c r="C95" s="432"/>
      <c r="D95" s="432"/>
      <c r="E95" s="432"/>
      <c r="F95" s="432"/>
      <c r="G95" s="432"/>
      <c r="H95" s="432"/>
      <c r="I95" s="432"/>
      <c r="J95" s="432"/>
    </row>
    <row r="96" spans="2:10" ht="19" customHeight="1" x14ac:dyDescent="0.2">
      <c r="B96" s="432"/>
      <c r="C96" s="432"/>
      <c r="D96" s="432"/>
      <c r="E96" s="432"/>
      <c r="F96" s="432"/>
      <c r="G96" s="432"/>
      <c r="H96" s="432"/>
      <c r="I96" s="432"/>
      <c r="J96" s="432"/>
    </row>
    <row r="97" spans="2:10" ht="19" customHeight="1" x14ac:dyDescent="0.2">
      <c r="B97" s="432"/>
      <c r="C97" s="432"/>
      <c r="D97" s="432"/>
      <c r="E97" s="432"/>
      <c r="F97" s="432"/>
      <c r="G97" s="432"/>
      <c r="H97" s="432"/>
      <c r="I97" s="432"/>
      <c r="J97" s="432"/>
    </row>
    <row r="98" spans="2:10" ht="19" customHeight="1" x14ac:dyDescent="0.2">
      <c r="B98" s="432"/>
      <c r="C98" s="432"/>
      <c r="D98" s="432"/>
      <c r="E98" s="432"/>
      <c r="F98" s="432"/>
      <c r="G98" s="432"/>
      <c r="H98" s="432"/>
      <c r="I98" s="432"/>
      <c r="J98" s="432"/>
    </row>
    <row r="99" spans="2:10" ht="19" customHeight="1" x14ac:dyDescent="0.2">
      <c r="B99" s="432"/>
      <c r="C99" s="432"/>
      <c r="D99" s="432"/>
      <c r="E99" s="432"/>
      <c r="F99" s="432"/>
      <c r="G99" s="432"/>
      <c r="H99" s="432"/>
      <c r="I99" s="432"/>
      <c r="J99" s="432"/>
    </row>
    <row r="100" spans="2:10" ht="19" customHeight="1" x14ac:dyDescent="0.2"/>
    <row r="102" spans="2:10" x14ac:dyDescent="0.2">
      <c r="B102" s="433" t="s">
        <v>192</v>
      </c>
      <c r="C102" s="434"/>
      <c r="D102" s="434"/>
      <c r="E102" s="434"/>
      <c r="F102" s="434"/>
      <c r="G102" s="434"/>
      <c r="H102" s="434"/>
      <c r="I102" s="434"/>
      <c r="J102" s="434"/>
    </row>
    <row r="103" spans="2:10" x14ac:dyDescent="0.2">
      <c r="B103" s="434"/>
      <c r="C103" s="434"/>
      <c r="D103" s="434"/>
      <c r="E103" s="434"/>
      <c r="F103" s="434"/>
      <c r="G103" s="434"/>
      <c r="H103" s="434"/>
      <c r="I103" s="434"/>
      <c r="J103" s="434"/>
    </row>
    <row r="104" spans="2:10" x14ac:dyDescent="0.2">
      <c r="B104" s="434"/>
      <c r="C104" s="434"/>
      <c r="D104" s="434"/>
      <c r="E104" s="434"/>
      <c r="F104" s="434"/>
      <c r="G104" s="434"/>
      <c r="H104" s="434"/>
      <c r="I104" s="434"/>
      <c r="J104" s="434"/>
    </row>
    <row r="105" spans="2:10" x14ac:dyDescent="0.2">
      <c r="B105" s="434"/>
      <c r="C105" s="434"/>
      <c r="D105" s="434"/>
      <c r="E105" s="434"/>
      <c r="F105" s="434"/>
      <c r="G105" s="434"/>
      <c r="H105" s="434"/>
      <c r="I105" s="434"/>
      <c r="J105" s="434"/>
    </row>
    <row r="106" spans="2:10" ht="19" customHeight="1" x14ac:dyDescent="0.2">
      <c r="B106" s="431" t="s">
        <v>183</v>
      </c>
      <c r="C106" s="431"/>
      <c r="D106" s="431"/>
      <c r="E106" s="431"/>
      <c r="F106" s="431"/>
      <c r="G106" s="431"/>
      <c r="H106" s="431"/>
      <c r="I106" s="431"/>
      <c r="J106" s="431"/>
    </row>
    <row r="107" spans="2:10" ht="19" customHeight="1" x14ac:dyDescent="0.2">
      <c r="B107" s="329"/>
      <c r="C107" s="329"/>
      <c r="D107" s="329"/>
      <c r="E107" s="329"/>
      <c r="F107" s="329"/>
      <c r="G107" s="329"/>
      <c r="H107" s="329"/>
      <c r="I107" s="329"/>
      <c r="J107" s="329"/>
    </row>
    <row r="108" spans="2:10" ht="19" customHeight="1" x14ac:dyDescent="0.2">
      <c r="B108" s="432"/>
      <c r="C108" s="432"/>
      <c r="D108" s="432"/>
      <c r="E108" s="432"/>
      <c r="F108" s="432"/>
      <c r="G108" s="432"/>
      <c r="H108" s="432"/>
      <c r="I108" s="432"/>
      <c r="J108" s="432"/>
    </row>
    <row r="109" spans="2:10" ht="19" customHeight="1" x14ac:dyDescent="0.2">
      <c r="B109" s="432"/>
      <c r="C109" s="432"/>
      <c r="D109" s="432"/>
      <c r="E109" s="432"/>
      <c r="F109" s="432"/>
      <c r="G109" s="432"/>
      <c r="H109" s="432"/>
      <c r="I109" s="432"/>
      <c r="J109" s="432"/>
    </row>
    <row r="110" spans="2:10" ht="19" customHeight="1" x14ac:dyDescent="0.2">
      <c r="B110" s="432"/>
      <c r="C110" s="432"/>
      <c r="D110" s="432"/>
      <c r="E110" s="432"/>
      <c r="F110" s="432"/>
      <c r="G110" s="432"/>
      <c r="H110" s="432"/>
      <c r="I110" s="432"/>
      <c r="J110" s="432"/>
    </row>
    <row r="111" spans="2:10" ht="19" customHeight="1" x14ac:dyDescent="0.2">
      <c r="B111" s="432"/>
      <c r="C111" s="432"/>
      <c r="D111" s="432"/>
      <c r="E111" s="432"/>
      <c r="F111" s="432"/>
      <c r="G111" s="432"/>
      <c r="H111" s="432"/>
      <c r="I111" s="432"/>
      <c r="J111" s="432"/>
    </row>
    <row r="112" spans="2:10" ht="19" customHeight="1" x14ac:dyDescent="0.2">
      <c r="B112" s="432"/>
      <c r="C112" s="432"/>
      <c r="D112" s="432"/>
      <c r="E112" s="432"/>
      <c r="F112" s="432"/>
      <c r="G112" s="432"/>
      <c r="H112" s="432"/>
      <c r="I112" s="432"/>
      <c r="J112" s="432"/>
    </row>
    <row r="113" spans="2:10" ht="19" customHeight="1" x14ac:dyDescent="0.2">
      <c r="B113" s="432"/>
      <c r="C113" s="432"/>
      <c r="D113" s="432"/>
      <c r="E113" s="432"/>
      <c r="F113" s="432"/>
      <c r="G113" s="432"/>
      <c r="H113" s="432"/>
      <c r="I113" s="432"/>
      <c r="J113" s="432"/>
    </row>
    <row r="114" spans="2:10" ht="19" customHeight="1" x14ac:dyDescent="0.2">
      <c r="B114" s="432"/>
      <c r="C114" s="432"/>
      <c r="D114" s="432"/>
      <c r="E114" s="432"/>
      <c r="F114" s="432"/>
      <c r="G114" s="432"/>
      <c r="H114" s="432"/>
      <c r="I114" s="432"/>
      <c r="J114" s="432"/>
    </row>
    <row r="115" spans="2:10" ht="19" customHeight="1" x14ac:dyDescent="0.2">
      <c r="B115" s="432"/>
      <c r="C115" s="432"/>
      <c r="D115" s="432"/>
      <c r="E115" s="432"/>
      <c r="F115" s="432"/>
      <c r="G115" s="432"/>
      <c r="H115" s="432"/>
      <c r="I115" s="432"/>
      <c r="J115" s="432"/>
    </row>
    <row r="116" spans="2:10" ht="19" customHeight="1" x14ac:dyDescent="0.2">
      <c r="B116" s="432"/>
      <c r="C116" s="432"/>
      <c r="D116" s="432"/>
      <c r="E116" s="432"/>
      <c r="F116" s="432"/>
      <c r="G116" s="432"/>
      <c r="H116" s="432"/>
      <c r="I116" s="432"/>
      <c r="J116" s="432"/>
    </row>
    <row r="117" spans="2:10" ht="19" customHeight="1" x14ac:dyDescent="0.2">
      <c r="B117" s="435" t="s">
        <v>184</v>
      </c>
      <c r="C117" s="435"/>
      <c r="D117" s="435"/>
      <c r="E117" s="435"/>
      <c r="F117" s="435"/>
      <c r="G117" s="435"/>
      <c r="H117" s="435"/>
      <c r="I117" s="435"/>
      <c r="J117" s="435"/>
    </row>
    <row r="118" spans="2:10" ht="19" customHeight="1" x14ac:dyDescent="0.2">
      <c r="B118" s="436"/>
      <c r="C118" s="436"/>
      <c r="D118" s="436"/>
      <c r="E118" s="436"/>
      <c r="F118" s="436"/>
      <c r="G118" s="436"/>
      <c r="H118" s="436"/>
      <c r="I118" s="436"/>
      <c r="J118" s="436"/>
    </row>
    <row r="119" spans="2:10" ht="19" customHeight="1" x14ac:dyDescent="0.2">
      <c r="B119" s="432"/>
      <c r="C119" s="432"/>
      <c r="D119" s="432"/>
      <c r="E119" s="432"/>
      <c r="F119" s="432"/>
      <c r="G119" s="432"/>
      <c r="H119" s="432"/>
      <c r="I119" s="432"/>
      <c r="J119" s="432"/>
    </row>
    <row r="120" spans="2:10" ht="19" customHeight="1" x14ac:dyDescent="0.2">
      <c r="B120" s="432"/>
      <c r="C120" s="432"/>
      <c r="D120" s="432"/>
      <c r="E120" s="432"/>
      <c r="F120" s="432"/>
      <c r="G120" s="432"/>
      <c r="H120" s="432"/>
      <c r="I120" s="432"/>
      <c r="J120" s="432"/>
    </row>
    <row r="121" spans="2:10" ht="19" customHeight="1" x14ac:dyDescent="0.2">
      <c r="B121" s="432"/>
      <c r="C121" s="432"/>
      <c r="D121" s="432"/>
      <c r="E121" s="432"/>
      <c r="F121" s="432"/>
      <c r="G121" s="432"/>
      <c r="H121" s="432"/>
      <c r="I121" s="432"/>
      <c r="J121" s="432"/>
    </row>
    <row r="122" spans="2:10" ht="19" customHeight="1" x14ac:dyDescent="0.2">
      <c r="B122" s="432"/>
      <c r="C122" s="432"/>
      <c r="D122" s="432"/>
      <c r="E122" s="432"/>
      <c r="F122" s="432"/>
      <c r="G122" s="432"/>
      <c r="H122" s="432"/>
      <c r="I122" s="432"/>
      <c r="J122" s="432"/>
    </row>
    <row r="123" spans="2:10" ht="19" customHeight="1" x14ac:dyDescent="0.2">
      <c r="B123" s="432"/>
      <c r="C123" s="432"/>
      <c r="D123" s="432"/>
      <c r="E123" s="432"/>
      <c r="F123" s="432"/>
      <c r="G123" s="432"/>
      <c r="H123" s="432"/>
      <c r="I123" s="432"/>
      <c r="J123" s="432"/>
    </row>
    <row r="124" spans="2:10" ht="19" customHeight="1" x14ac:dyDescent="0.2">
      <c r="B124" s="432"/>
      <c r="C124" s="432"/>
      <c r="D124" s="432"/>
      <c r="E124" s="432"/>
      <c r="F124" s="432"/>
      <c r="G124" s="432"/>
      <c r="H124" s="432"/>
      <c r="I124" s="432"/>
      <c r="J124" s="432"/>
    </row>
    <row r="125" spans="2:10" ht="19" customHeight="1" x14ac:dyDescent="0.2">
      <c r="B125" s="432"/>
      <c r="C125" s="432"/>
      <c r="D125" s="432"/>
      <c r="E125" s="432"/>
      <c r="F125" s="432"/>
      <c r="G125" s="432"/>
      <c r="H125" s="432"/>
      <c r="I125" s="432"/>
      <c r="J125" s="432"/>
    </row>
    <row r="126" spans="2:10" ht="19" customHeight="1" x14ac:dyDescent="0.2">
      <c r="B126" s="432"/>
      <c r="C126" s="432"/>
      <c r="D126" s="432"/>
      <c r="E126" s="432"/>
      <c r="F126" s="432"/>
      <c r="G126" s="432"/>
      <c r="H126" s="432"/>
      <c r="I126" s="432"/>
      <c r="J126" s="432"/>
    </row>
    <row r="127" spans="2:10" ht="19" customHeight="1" x14ac:dyDescent="0.2">
      <c r="B127" s="432"/>
      <c r="C127" s="432"/>
      <c r="D127" s="432"/>
      <c r="E127" s="432"/>
      <c r="F127" s="432"/>
      <c r="G127" s="432"/>
      <c r="H127" s="432"/>
      <c r="I127" s="432"/>
      <c r="J127" s="432"/>
    </row>
    <row r="128" spans="2:10" ht="19" customHeight="1" x14ac:dyDescent="0.2">
      <c r="B128" s="435" t="s">
        <v>185</v>
      </c>
      <c r="C128" s="435"/>
      <c r="D128" s="435"/>
      <c r="E128" s="435"/>
      <c r="F128" s="435"/>
      <c r="G128" s="435"/>
      <c r="H128" s="435"/>
      <c r="I128" s="435"/>
      <c r="J128" s="435"/>
    </row>
    <row r="129" spans="2:10" ht="19" customHeight="1" x14ac:dyDescent="0.2">
      <c r="B129" s="436"/>
      <c r="C129" s="436"/>
      <c r="D129" s="436"/>
      <c r="E129" s="436"/>
      <c r="F129" s="436"/>
      <c r="G129" s="436"/>
      <c r="H129" s="436"/>
      <c r="I129" s="436"/>
      <c r="J129" s="436"/>
    </row>
    <row r="130" spans="2:10" ht="19" customHeight="1" x14ac:dyDescent="0.2">
      <c r="B130" s="432"/>
      <c r="C130" s="432"/>
      <c r="D130" s="432"/>
      <c r="E130" s="432"/>
      <c r="F130" s="432"/>
      <c r="G130" s="432"/>
      <c r="H130" s="432"/>
      <c r="I130" s="432"/>
      <c r="J130" s="432"/>
    </row>
    <row r="131" spans="2:10" ht="19" customHeight="1" x14ac:dyDescent="0.2">
      <c r="B131" s="432"/>
      <c r="C131" s="432"/>
      <c r="D131" s="432"/>
      <c r="E131" s="432"/>
      <c r="F131" s="432"/>
      <c r="G131" s="432"/>
      <c r="H131" s="432"/>
      <c r="I131" s="432"/>
      <c r="J131" s="432"/>
    </row>
    <row r="132" spans="2:10" ht="19" customHeight="1" x14ac:dyDescent="0.2">
      <c r="B132" s="432"/>
      <c r="C132" s="432"/>
      <c r="D132" s="432"/>
      <c r="E132" s="432"/>
      <c r="F132" s="432"/>
      <c r="G132" s="432"/>
      <c r="H132" s="432"/>
      <c r="I132" s="432"/>
      <c r="J132" s="432"/>
    </row>
    <row r="133" spans="2:10" ht="19" customHeight="1" x14ac:dyDescent="0.2">
      <c r="B133" s="432"/>
      <c r="C133" s="432"/>
      <c r="D133" s="432"/>
      <c r="E133" s="432"/>
      <c r="F133" s="432"/>
      <c r="G133" s="432"/>
      <c r="H133" s="432"/>
      <c r="I133" s="432"/>
      <c r="J133" s="432"/>
    </row>
    <row r="134" spans="2:10" ht="19" customHeight="1" x14ac:dyDescent="0.2">
      <c r="B134" s="432"/>
      <c r="C134" s="432"/>
      <c r="D134" s="432"/>
      <c r="E134" s="432"/>
      <c r="F134" s="432"/>
      <c r="G134" s="432"/>
      <c r="H134" s="432"/>
      <c r="I134" s="432"/>
      <c r="J134" s="432"/>
    </row>
    <row r="135" spans="2:10" ht="19" customHeight="1" x14ac:dyDescent="0.2">
      <c r="B135" s="432"/>
      <c r="C135" s="432"/>
      <c r="D135" s="432"/>
      <c r="E135" s="432"/>
      <c r="F135" s="432"/>
      <c r="G135" s="432"/>
      <c r="H135" s="432"/>
      <c r="I135" s="432"/>
      <c r="J135" s="432"/>
    </row>
    <row r="136" spans="2:10" ht="19" customHeight="1" x14ac:dyDescent="0.2">
      <c r="B136" s="432"/>
      <c r="C136" s="432"/>
      <c r="D136" s="432"/>
      <c r="E136" s="432"/>
      <c r="F136" s="432"/>
      <c r="G136" s="432"/>
      <c r="H136" s="432"/>
      <c r="I136" s="432"/>
      <c r="J136" s="432"/>
    </row>
    <row r="137" spans="2:10" ht="19" customHeight="1" x14ac:dyDescent="0.2">
      <c r="B137" s="432"/>
      <c r="C137" s="432"/>
      <c r="D137" s="432"/>
      <c r="E137" s="432"/>
      <c r="F137" s="432"/>
      <c r="G137" s="432"/>
      <c r="H137" s="432"/>
      <c r="I137" s="432"/>
      <c r="J137" s="432"/>
    </row>
    <row r="138" spans="2:10" ht="19" customHeight="1" x14ac:dyDescent="0.2">
      <c r="B138" s="432"/>
      <c r="C138" s="432"/>
      <c r="D138" s="432"/>
      <c r="E138" s="432"/>
      <c r="F138" s="432"/>
      <c r="G138" s="432"/>
      <c r="H138" s="432"/>
      <c r="I138" s="432"/>
      <c r="J138" s="432"/>
    </row>
    <row r="139" spans="2:10" ht="19" customHeight="1" x14ac:dyDescent="0.2">
      <c r="B139" s="435" t="s">
        <v>186</v>
      </c>
      <c r="C139" s="435"/>
      <c r="D139" s="435"/>
      <c r="E139" s="435"/>
      <c r="F139" s="435"/>
      <c r="G139" s="435"/>
      <c r="H139" s="435"/>
      <c r="I139" s="435"/>
      <c r="J139" s="435"/>
    </row>
    <row r="140" spans="2:10" ht="19" customHeight="1" x14ac:dyDescent="0.2">
      <c r="B140" s="436"/>
      <c r="C140" s="436"/>
      <c r="D140" s="436"/>
      <c r="E140" s="436"/>
      <c r="F140" s="436"/>
      <c r="G140" s="436"/>
      <c r="H140" s="436"/>
      <c r="I140" s="436"/>
      <c r="J140" s="436"/>
    </row>
    <row r="141" spans="2:10" ht="19" customHeight="1" x14ac:dyDescent="0.2">
      <c r="B141" s="432"/>
      <c r="C141" s="432"/>
      <c r="D141" s="432"/>
      <c r="E141" s="432"/>
      <c r="F141" s="432"/>
      <c r="G141" s="432"/>
      <c r="H141" s="432"/>
      <c r="I141" s="432"/>
      <c r="J141" s="432"/>
    </row>
    <row r="142" spans="2:10" ht="19" customHeight="1" x14ac:dyDescent="0.2">
      <c r="B142" s="432"/>
      <c r="C142" s="432"/>
      <c r="D142" s="432"/>
      <c r="E142" s="432"/>
      <c r="F142" s="432"/>
      <c r="G142" s="432"/>
      <c r="H142" s="432"/>
      <c r="I142" s="432"/>
      <c r="J142" s="432"/>
    </row>
    <row r="143" spans="2:10" ht="19" customHeight="1" x14ac:dyDescent="0.2">
      <c r="B143" s="432"/>
      <c r="C143" s="432"/>
      <c r="D143" s="432"/>
      <c r="E143" s="432"/>
      <c r="F143" s="432"/>
      <c r="G143" s="432"/>
      <c r="H143" s="432"/>
      <c r="I143" s="432"/>
      <c r="J143" s="432"/>
    </row>
    <row r="144" spans="2:10" ht="19" customHeight="1" x14ac:dyDescent="0.2">
      <c r="B144" s="432"/>
      <c r="C144" s="432"/>
      <c r="D144" s="432"/>
      <c r="E144" s="432"/>
      <c r="F144" s="432"/>
      <c r="G144" s="432"/>
      <c r="H144" s="432"/>
      <c r="I144" s="432"/>
      <c r="J144" s="432"/>
    </row>
    <row r="145" spans="2:10" ht="19" customHeight="1" x14ac:dyDescent="0.2">
      <c r="B145" s="432"/>
      <c r="C145" s="432"/>
      <c r="D145" s="432"/>
      <c r="E145" s="432"/>
      <c r="F145" s="432"/>
      <c r="G145" s="432"/>
      <c r="H145" s="432"/>
      <c r="I145" s="432"/>
      <c r="J145" s="432"/>
    </row>
    <row r="146" spans="2:10" ht="19" customHeight="1" x14ac:dyDescent="0.2">
      <c r="B146" s="432"/>
      <c r="C146" s="432"/>
      <c r="D146" s="432"/>
      <c r="E146" s="432"/>
      <c r="F146" s="432"/>
      <c r="G146" s="432"/>
      <c r="H146" s="432"/>
      <c r="I146" s="432"/>
      <c r="J146" s="432"/>
    </row>
    <row r="147" spans="2:10" ht="19" customHeight="1" x14ac:dyDescent="0.2">
      <c r="B147" s="432"/>
      <c r="C147" s="432"/>
      <c r="D147" s="432"/>
      <c r="E147" s="432"/>
      <c r="F147" s="432"/>
      <c r="G147" s="432"/>
      <c r="H147" s="432"/>
      <c r="I147" s="432"/>
      <c r="J147" s="432"/>
    </row>
    <row r="148" spans="2:10" ht="19" customHeight="1" x14ac:dyDescent="0.2">
      <c r="B148" s="432"/>
      <c r="C148" s="432"/>
      <c r="D148" s="432"/>
      <c r="E148" s="432"/>
      <c r="F148" s="432"/>
      <c r="G148" s="432"/>
      <c r="H148" s="432"/>
      <c r="I148" s="432"/>
      <c r="J148" s="432"/>
    </row>
    <row r="149" spans="2:10" ht="19" customHeight="1" x14ac:dyDescent="0.2">
      <c r="B149" s="432"/>
      <c r="C149" s="432"/>
      <c r="D149" s="432"/>
      <c r="E149" s="432"/>
      <c r="F149" s="432"/>
      <c r="G149" s="432"/>
      <c r="H149" s="432"/>
      <c r="I149" s="432"/>
      <c r="J149" s="432"/>
    </row>
    <row r="150" spans="2:10" ht="19" customHeight="1" x14ac:dyDescent="0.2"/>
    <row r="152" spans="2:10" x14ac:dyDescent="0.2">
      <c r="B152" s="433" t="s">
        <v>193</v>
      </c>
      <c r="C152" s="434"/>
      <c r="D152" s="434"/>
      <c r="E152" s="434"/>
      <c r="F152" s="434"/>
      <c r="G152" s="434"/>
      <c r="H152" s="434"/>
      <c r="I152" s="434"/>
      <c r="J152" s="434"/>
    </row>
    <row r="153" spans="2:10" x14ac:dyDescent="0.2">
      <c r="B153" s="434"/>
      <c r="C153" s="434"/>
      <c r="D153" s="434"/>
      <c r="E153" s="434"/>
      <c r="F153" s="434"/>
      <c r="G153" s="434"/>
      <c r="H153" s="434"/>
      <c r="I153" s="434"/>
      <c r="J153" s="434"/>
    </row>
    <row r="154" spans="2:10" x14ac:dyDescent="0.2">
      <c r="B154" s="434"/>
      <c r="C154" s="434"/>
      <c r="D154" s="434"/>
      <c r="E154" s="434"/>
      <c r="F154" s="434"/>
      <c r="G154" s="434"/>
      <c r="H154" s="434"/>
      <c r="I154" s="434"/>
      <c r="J154" s="434"/>
    </row>
    <row r="155" spans="2:10" x14ac:dyDescent="0.2">
      <c r="B155" s="434"/>
      <c r="C155" s="434"/>
      <c r="D155" s="434"/>
      <c r="E155" s="434"/>
      <c r="F155" s="434"/>
      <c r="G155" s="434"/>
      <c r="H155" s="434"/>
      <c r="I155" s="434"/>
      <c r="J155" s="434"/>
    </row>
    <row r="156" spans="2:10" ht="19" customHeight="1" x14ac:dyDescent="0.2">
      <c r="B156" s="328" t="s">
        <v>187</v>
      </c>
      <c r="C156" s="328"/>
      <c r="D156" s="328"/>
      <c r="E156" s="328"/>
      <c r="F156" s="328"/>
      <c r="G156" s="328"/>
      <c r="H156" s="328"/>
      <c r="I156" s="328"/>
      <c r="J156" s="328"/>
    </row>
    <row r="157" spans="2:10" ht="19" customHeight="1" x14ac:dyDescent="0.2">
      <c r="B157" s="436"/>
      <c r="C157" s="436"/>
      <c r="D157" s="436"/>
      <c r="E157" s="436"/>
      <c r="F157" s="436"/>
      <c r="G157" s="436"/>
      <c r="H157" s="436"/>
      <c r="I157" s="436"/>
      <c r="J157" s="436"/>
    </row>
    <row r="158" spans="2:10" ht="19" customHeight="1" x14ac:dyDescent="0.2">
      <c r="B158" s="432"/>
      <c r="C158" s="432"/>
      <c r="D158" s="432"/>
      <c r="E158" s="432"/>
      <c r="F158" s="432"/>
      <c r="G158" s="432"/>
      <c r="H158" s="432"/>
      <c r="I158" s="432"/>
      <c r="J158" s="432"/>
    </row>
    <row r="159" spans="2:10" ht="19" customHeight="1" x14ac:dyDescent="0.2">
      <c r="B159" s="432"/>
      <c r="C159" s="432"/>
      <c r="D159" s="432"/>
      <c r="E159" s="432"/>
      <c r="F159" s="432"/>
      <c r="G159" s="432"/>
      <c r="H159" s="432"/>
      <c r="I159" s="432"/>
      <c r="J159" s="432"/>
    </row>
    <row r="160" spans="2:10" ht="19" customHeight="1" x14ac:dyDescent="0.2">
      <c r="B160" s="432"/>
      <c r="C160" s="432"/>
      <c r="D160" s="432"/>
      <c r="E160" s="432"/>
      <c r="F160" s="432"/>
      <c r="G160" s="432"/>
      <c r="H160" s="432"/>
      <c r="I160" s="432"/>
      <c r="J160" s="432"/>
    </row>
    <row r="161" spans="2:10" ht="19" customHeight="1" x14ac:dyDescent="0.2">
      <c r="B161" s="432"/>
      <c r="C161" s="432"/>
      <c r="D161" s="432"/>
      <c r="E161" s="432"/>
      <c r="F161" s="432"/>
      <c r="G161" s="432"/>
      <c r="H161" s="432"/>
      <c r="I161" s="432"/>
      <c r="J161" s="432"/>
    </row>
    <row r="162" spans="2:10" ht="19" customHeight="1" x14ac:dyDescent="0.2">
      <c r="B162" s="432"/>
      <c r="C162" s="432"/>
      <c r="D162" s="432"/>
      <c r="E162" s="432"/>
      <c r="F162" s="432"/>
      <c r="G162" s="432"/>
      <c r="H162" s="432"/>
      <c r="I162" s="432"/>
      <c r="J162" s="432"/>
    </row>
    <row r="163" spans="2:10" ht="19" customHeight="1" x14ac:dyDescent="0.2">
      <c r="B163" s="432"/>
      <c r="C163" s="432"/>
      <c r="D163" s="432"/>
      <c r="E163" s="432"/>
      <c r="F163" s="432"/>
      <c r="G163" s="432"/>
      <c r="H163" s="432"/>
      <c r="I163" s="432"/>
      <c r="J163" s="432"/>
    </row>
    <row r="164" spans="2:10" ht="19" customHeight="1" x14ac:dyDescent="0.2">
      <c r="B164" s="432"/>
      <c r="C164" s="432"/>
      <c r="D164" s="432"/>
      <c r="E164" s="432"/>
      <c r="F164" s="432"/>
      <c r="G164" s="432"/>
      <c r="H164" s="432"/>
      <c r="I164" s="432"/>
      <c r="J164" s="432"/>
    </row>
    <row r="165" spans="2:10" ht="19" customHeight="1" x14ac:dyDescent="0.2">
      <c r="B165" s="431" t="s">
        <v>188</v>
      </c>
      <c r="C165" s="431"/>
      <c r="D165" s="431"/>
      <c r="E165" s="431"/>
      <c r="F165" s="431"/>
      <c r="G165" s="431"/>
      <c r="H165" s="431"/>
      <c r="I165" s="431"/>
      <c r="J165" s="431"/>
    </row>
    <row r="166" spans="2:10" ht="19" customHeight="1" x14ac:dyDescent="0.2">
      <c r="B166" s="329"/>
      <c r="C166" s="329"/>
      <c r="D166" s="329"/>
      <c r="E166" s="329"/>
      <c r="F166" s="329"/>
      <c r="G166" s="329"/>
      <c r="H166" s="329"/>
      <c r="I166" s="329"/>
      <c r="J166" s="329"/>
    </row>
    <row r="167" spans="2:10" ht="19" customHeight="1" x14ac:dyDescent="0.2">
      <c r="B167" s="432"/>
      <c r="C167" s="432"/>
      <c r="D167" s="432"/>
      <c r="E167" s="432"/>
      <c r="F167" s="432"/>
      <c r="G167" s="432"/>
      <c r="H167" s="432"/>
      <c r="I167" s="432"/>
      <c r="J167" s="432"/>
    </row>
    <row r="168" spans="2:10" ht="19" customHeight="1" x14ac:dyDescent="0.2">
      <c r="B168" s="432"/>
      <c r="C168" s="432"/>
      <c r="D168" s="432"/>
      <c r="E168" s="432"/>
      <c r="F168" s="432"/>
      <c r="G168" s="432"/>
      <c r="H168" s="432"/>
      <c r="I168" s="432"/>
      <c r="J168" s="432"/>
    </row>
    <row r="169" spans="2:10" ht="19" customHeight="1" x14ac:dyDescent="0.2">
      <c r="B169" s="432"/>
      <c r="C169" s="432"/>
      <c r="D169" s="432"/>
      <c r="E169" s="432"/>
      <c r="F169" s="432"/>
      <c r="G169" s="432"/>
      <c r="H169" s="432"/>
      <c r="I169" s="432"/>
      <c r="J169" s="432"/>
    </row>
    <row r="170" spans="2:10" ht="19" customHeight="1" x14ac:dyDescent="0.2">
      <c r="B170" s="432"/>
      <c r="C170" s="432"/>
      <c r="D170" s="432"/>
      <c r="E170" s="432"/>
      <c r="F170" s="432"/>
      <c r="G170" s="432"/>
      <c r="H170" s="432"/>
      <c r="I170" s="432"/>
      <c r="J170" s="432"/>
    </row>
    <row r="171" spans="2:10" ht="19" customHeight="1" x14ac:dyDescent="0.2">
      <c r="B171" s="432"/>
      <c r="C171" s="432"/>
      <c r="D171" s="432"/>
      <c r="E171" s="432"/>
      <c r="F171" s="432"/>
      <c r="G171" s="432"/>
      <c r="H171" s="432"/>
      <c r="I171" s="432"/>
      <c r="J171" s="432"/>
    </row>
    <row r="172" spans="2:10" ht="19" customHeight="1" x14ac:dyDescent="0.2">
      <c r="B172" s="432"/>
      <c r="C172" s="432"/>
      <c r="D172" s="432"/>
      <c r="E172" s="432"/>
      <c r="F172" s="432"/>
      <c r="G172" s="432"/>
      <c r="H172" s="432"/>
      <c r="I172" s="432"/>
      <c r="J172" s="432"/>
    </row>
    <row r="173" spans="2:10" ht="19" customHeight="1" x14ac:dyDescent="0.2">
      <c r="B173" s="432"/>
      <c r="C173" s="432"/>
      <c r="D173" s="432"/>
      <c r="E173" s="432"/>
      <c r="F173" s="432"/>
      <c r="G173" s="432"/>
      <c r="H173" s="432"/>
      <c r="I173" s="432"/>
      <c r="J173" s="432"/>
    </row>
    <row r="174" spans="2:10" ht="19" customHeight="1" x14ac:dyDescent="0.2">
      <c r="B174" s="431" t="s">
        <v>189</v>
      </c>
      <c r="C174" s="431"/>
      <c r="D174" s="431"/>
      <c r="E174" s="431"/>
      <c r="F174" s="431"/>
      <c r="G174" s="431"/>
      <c r="H174" s="431"/>
      <c r="I174" s="431"/>
      <c r="J174" s="431"/>
    </row>
    <row r="175" spans="2:10" ht="19" customHeight="1" x14ac:dyDescent="0.2">
      <c r="B175" s="329"/>
      <c r="C175" s="329"/>
      <c r="D175" s="329"/>
      <c r="E175" s="329"/>
      <c r="F175" s="329"/>
      <c r="G175" s="329"/>
      <c r="H175" s="329"/>
      <c r="I175" s="329"/>
      <c r="J175" s="329"/>
    </row>
    <row r="176" spans="2:10" ht="19" customHeight="1" x14ac:dyDescent="0.2">
      <c r="B176" s="432"/>
      <c r="C176" s="432"/>
      <c r="D176" s="432"/>
      <c r="E176" s="432"/>
      <c r="F176" s="432"/>
      <c r="G176" s="432"/>
      <c r="H176" s="432"/>
      <c r="I176" s="432"/>
      <c r="J176" s="432"/>
    </row>
    <row r="177" spans="2:10" ht="19" customHeight="1" x14ac:dyDescent="0.2">
      <c r="B177" s="432"/>
      <c r="C177" s="432"/>
      <c r="D177" s="432"/>
      <c r="E177" s="432"/>
      <c r="F177" s="432"/>
      <c r="G177" s="432"/>
      <c r="H177" s="432"/>
      <c r="I177" s="432"/>
      <c r="J177" s="432"/>
    </row>
    <row r="178" spans="2:10" ht="19" customHeight="1" x14ac:dyDescent="0.2">
      <c r="B178" s="432"/>
      <c r="C178" s="432"/>
      <c r="D178" s="432"/>
      <c r="E178" s="432"/>
      <c r="F178" s="432"/>
      <c r="G178" s="432"/>
      <c r="H178" s="432"/>
      <c r="I178" s="432"/>
      <c r="J178" s="432"/>
    </row>
    <row r="179" spans="2:10" ht="19" customHeight="1" x14ac:dyDescent="0.2">
      <c r="B179" s="432"/>
      <c r="C179" s="432"/>
      <c r="D179" s="432"/>
      <c r="E179" s="432"/>
      <c r="F179" s="432"/>
      <c r="G179" s="432"/>
      <c r="H179" s="432"/>
      <c r="I179" s="432"/>
      <c r="J179" s="432"/>
    </row>
    <row r="180" spans="2:10" ht="19" customHeight="1" x14ac:dyDescent="0.2">
      <c r="B180" s="432"/>
      <c r="C180" s="432"/>
      <c r="D180" s="432"/>
      <c r="E180" s="432"/>
      <c r="F180" s="432"/>
      <c r="G180" s="432"/>
      <c r="H180" s="432"/>
      <c r="I180" s="432"/>
      <c r="J180" s="432"/>
    </row>
    <row r="181" spans="2:10" ht="19" customHeight="1" x14ac:dyDescent="0.2">
      <c r="B181" s="432"/>
      <c r="C181" s="432"/>
      <c r="D181" s="432"/>
      <c r="E181" s="432"/>
      <c r="F181" s="432"/>
      <c r="G181" s="432"/>
      <c r="H181" s="432"/>
      <c r="I181" s="432"/>
      <c r="J181" s="432"/>
    </row>
    <row r="182" spans="2:10" ht="19" customHeight="1" x14ac:dyDescent="0.2">
      <c r="B182" s="432"/>
      <c r="C182" s="432"/>
      <c r="D182" s="432"/>
      <c r="E182" s="432"/>
      <c r="F182" s="432"/>
      <c r="G182" s="432"/>
      <c r="H182" s="432"/>
      <c r="I182" s="432"/>
      <c r="J182" s="432"/>
    </row>
    <row r="183" spans="2:10" ht="19" customHeight="1" x14ac:dyDescent="0.2">
      <c r="B183" s="435" t="s">
        <v>190</v>
      </c>
      <c r="C183" s="435"/>
      <c r="D183" s="435"/>
      <c r="E183" s="435"/>
      <c r="F183" s="435"/>
      <c r="G183" s="435"/>
      <c r="H183" s="435"/>
      <c r="I183" s="435"/>
      <c r="J183" s="435"/>
    </row>
    <row r="184" spans="2:10" ht="19" customHeight="1" x14ac:dyDescent="0.2">
      <c r="B184" s="436"/>
      <c r="C184" s="436"/>
      <c r="D184" s="436"/>
      <c r="E184" s="436"/>
      <c r="F184" s="436"/>
      <c r="G184" s="436"/>
      <c r="H184" s="436"/>
      <c r="I184" s="436"/>
      <c r="J184" s="436"/>
    </row>
    <row r="185" spans="2:10" ht="19" customHeight="1" x14ac:dyDescent="0.2">
      <c r="B185" s="432"/>
      <c r="C185" s="432"/>
      <c r="D185" s="432"/>
      <c r="E185" s="432"/>
      <c r="F185" s="432"/>
      <c r="G185" s="432"/>
      <c r="H185" s="432"/>
      <c r="I185" s="432"/>
      <c r="J185" s="432"/>
    </row>
    <row r="186" spans="2:10" ht="19" customHeight="1" x14ac:dyDescent="0.2">
      <c r="B186" s="432"/>
      <c r="C186" s="432"/>
      <c r="D186" s="432"/>
      <c r="E186" s="432"/>
      <c r="F186" s="432"/>
      <c r="G186" s="432"/>
      <c r="H186" s="432"/>
      <c r="I186" s="432"/>
      <c r="J186" s="432"/>
    </row>
    <row r="187" spans="2:10" ht="19" customHeight="1" x14ac:dyDescent="0.2">
      <c r="B187" s="432"/>
      <c r="C187" s="432"/>
      <c r="D187" s="432"/>
      <c r="E187" s="432"/>
      <c r="F187" s="432"/>
      <c r="G187" s="432"/>
      <c r="H187" s="432"/>
      <c r="I187" s="432"/>
      <c r="J187" s="432"/>
    </row>
    <row r="188" spans="2:10" ht="19" customHeight="1" x14ac:dyDescent="0.2">
      <c r="B188" s="432"/>
      <c r="C188" s="432"/>
      <c r="D188" s="432"/>
      <c r="E188" s="432"/>
      <c r="F188" s="432"/>
      <c r="G188" s="432"/>
      <c r="H188" s="432"/>
      <c r="I188" s="432"/>
      <c r="J188" s="432"/>
    </row>
    <row r="189" spans="2:10" ht="19" customHeight="1" x14ac:dyDescent="0.2">
      <c r="B189" s="432"/>
      <c r="C189" s="432"/>
      <c r="D189" s="432"/>
      <c r="E189" s="432"/>
      <c r="F189" s="432"/>
      <c r="G189" s="432"/>
      <c r="H189" s="432"/>
      <c r="I189" s="432"/>
      <c r="J189" s="432"/>
    </row>
    <row r="190" spans="2:10" ht="19" customHeight="1" x14ac:dyDescent="0.2">
      <c r="B190" s="432"/>
      <c r="C190" s="432"/>
      <c r="D190" s="432"/>
      <c r="E190" s="432"/>
      <c r="F190" s="432"/>
      <c r="G190" s="432"/>
      <c r="H190" s="432"/>
      <c r="I190" s="432"/>
      <c r="J190" s="432"/>
    </row>
    <row r="191" spans="2:10" ht="19" customHeight="1" x14ac:dyDescent="0.2">
      <c r="B191" s="432"/>
      <c r="C191" s="432"/>
      <c r="D191" s="432"/>
      <c r="E191" s="432"/>
      <c r="F191" s="432"/>
      <c r="G191" s="432"/>
      <c r="H191" s="432"/>
      <c r="I191" s="432"/>
      <c r="J191" s="432"/>
    </row>
    <row r="192" spans="2:10" ht="19" customHeight="1" x14ac:dyDescent="0.2">
      <c r="B192" s="431" t="s">
        <v>191</v>
      </c>
      <c r="C192" s="431"/>
      <c r="D192" s="431"/>
      <c r="E192" s="431"/>
      <c r="F192" s="431"/>
      <c r="G192" s="431"/>
      <c r="H192" s="431"/>
      <c r="I192" s="431"/>
      <c r="J192" s="431"/>
    </row>
    <row r="193" spans="2:10" ht="19" customHeight="1" x14ac:dyDescent="0.2">
      <c r="B193" s="329"/>
      <c r="C193" s="329"/>
      <c r="D193" s="329"/>
      <c r="E193" s="329"/>
      <c r="F193" s="329"/>
      <c r="G193" s="329"/>
      <c r="H193" s="329"/>
      <c r="I193" s="329"/>
      <c r="J193" s="329"/>
    </row>
    <row r="194" spans="2:10" ht="19" customHeight="1" x14ac:dyDescent="0.2">
      <c r="B194" s="432"/>
      <c r="C194" s="432"/>
      <c r="D194" s="432"/>
      <c r="E194" s="432"/>
      <c r="F194" s="432"/>
      <c r="G194" s="432"/>
      <c r="H194" s="432"/>
      <c r="I194" s="432"/>
      <c r="J194" s="432"/>
    </row>
    <row r="195" spans="2:10" ht="19" customHeight="1" x14ac:dyDescent="0.2">
      <c r="B195" s="432"/>
      <c r="C195" s="432"/>
      <c r="D195" s="432"/>
      <c r="E195" s="432"/>
      <c r="F195" s="432"/>
      <c r="G195" s="432"/>
      <c r="H195" s="432"/>
      <c r="I195" s="432"/>
      <c r="J195" s="432"/>
    </row>
    <row r="196" spans="2:10" ht="19" customHeight="1" x14ac:dyDescent="0.2">
      <c r="B196" s="432"/>
      <c r="C196" s="432"/>
      <c r="D196" s="432"/>
      <c r="E196" s="432"/>
      <c r="F196" s="432"/>
      <c r="G196" s="432"/>
      <c r="H196" s="432"/>
      <c r="I196" s="432"/>
      <c r="J196" s="432"/>
    </row>
    <row r="197" spans="2:10" ht="19" customHeight="1" x14ac:dyDescent="0.2">
      <c r="B197" s="432"/>
      <c r="C197" s="432"/>
      <c r="D197" s="432"/>
      <c r="E197" s="432"/>
      <c r="F197" s="432"/>
      <c r="G197" s="432"/>
      <c r="H197" s="432"/>
      <c r="I197" s="432"/>
      <c r="J197" s="432"/>
    </row>
    <row r="198" spans="2:10" ht="19" customHeight="1" x14ac:dyDescent="0.2">
      <c r="B198" s="432"/>
      <c r="C198" s="432"/>
      <c r="D198" s="432"/>
      <c r="E198" s="432"/>
      <c r="F198" s="432"/>
      <c r="G198" s="432"/>
      <c r="H198" s="432"/>
      <c r="I198" s="432"/>
      <c r="J198" s="432"/>
    </row>
    <row r="199" spans="2:10" ht="19" customHeight="1" x14ac:dyDescent="0.2">
      <c r="B199" s="432"/>
      <c r="C199" s="432"/>
      <c r="D199" s="432"/>
      <c r="E199" s="432"/>
      <c r="F199" s="432"/>
      <c r="G199" s="432"/>
      <c r="H199" s="432"/>
      <c r="I199" s="432"/>
      <c r="J199" s="432"/>
    </row>
    <row r="200" spans="2:10" ht="19" customHeight="1" x14ac:dyDescent="0.2"/>
    <row r="202" spans="2:10" x14ac:dyDescent="0.2">
      <c r="B202" s="433" t="s">
        <v>322</v>
      </c>
      <c r="C202" s="434"/>
      <c r="D202" s="434"/>
      <c r="E202" s="434"/>
      <c r="F202" s="434"/>
      <c r="G202" s="434"/>
      <c r="H202" s="434"/>
      <c r="I202" s="434"/>
      <c r="J202" s="434"/>
    </row>
    <row r="203" spans="2:10" x14ac:dyDescent="0.2">
      <c r="B203" s="434"/>
      <c r="C203" s="434"/>
      <c r="D203" s="434"/>
      <c r="E203" s="434"/>
      <c r="F203" s="434"/>
      <c r="G203" s="434"/>
      <c r="H203" s="434"/>
      <c r="I203" s="434"/>
      <c r="J203" s="434"/>
    </row>
    <row r="204" spans="2:10" x14ac:dyDescent="0.2">
      <c r="B204" s="434"/>
      <c r="C204" s="434"/>
      <c r="D204" s="434"/>
      <c r="E204" s="434"/>
      <c r="F204" s="434"/>
      <c r="G204" s="434"/>
      <c r="H204" s="434"/>
      <c r="I204" s="434"/>
      <c r="J204" s="434"/>
    </row>
    <row r="205" spans="2:10" x14ac:dyDescent="0.2">
      <c r="B205" s="434"/>
      <c r="C205" s="434"/>
      <c r="D205" s="434"/>
      <c r="E205" s="434"/>
      <c r="F205" s="434"/>
      <c r="G205" s="434"/>
      <c r="H205" s="434"/>
      <c r="I205" s="434"/>
      <c r="J205" s="434"/>
    </row>
    <row r="206" spans="2:10" ht="19" customHeight="1" x14ac:dyDescent="0.2">
      <c r="B206" s="432"/>
      <c r="C206" s="432"/>
      <c r="D206" s="432"/>
      <c r="E206" s="432"/>
      <c r="F206" s="432"/>
      <c r="G206" s="432"/>
      <c r="H206" s="432"/>
      <c r="I206" s="432"/>
      <c r="J206" s="432"/>
    </row>
    <row r="207" spans="2:10" ht="19" customHeight="1" x14ac:dyDescent="0.2">
      <c r="B207" s="432"/>
      <c r="C207" s="432"/>
      <c r="D207" s="432"/>
      <c r="E207" s="432"/>
      <c r="F207" s="432"/>
      <c r="G207" s="432"/>
      <c r="H207" s="432"/>
      <c r="I207" s="432"/>
      <c r="J207" s="432"/>
    </row>
    <row r="208" spans="2:10" ht="19" customHeight="1" x14ac:dyDescent="0.2">
      <c r="B208" s="432"/>
      <c r="C208" s="432"/>
      <c r="D208" s="432"/>
      <c r="E208" s="432"/>
      <c r="F208" s="432"/>
      <c r="G208" s="432"/>
      <c r="H208" s="432"/>
      <c r="I208" s="432"/>
      <c r="J208" s="432"/>
    </row>
    <row r="209" spans="2:10" ht="19" customHeight="1" x14ac:dyDescent="0.2">
      <c r="B209" s="432"/>
      <c r="C209" s="432"/>
      <c r="D209" s="432"/>
      <c r="E209" s="432"/>
      <c r="F209" s="432"/>
      <c r="G209" s="432"/>
      <c r="H209" s="432"/>
      <c r="I209" s="432"/>
      <c r="J209" s="432"/>
    </row>
    <row r="210" spans="2:10" ht="19" customHeight="1" x14ac:dyDescent="0.2">
      <c r="B210" s="432"/>
      <c r="C210" s="432"/>
      <c r="D210" s="432"/>
      <c r="E210" s="432"/>
      <c r="F210" s="432"/>
      <c r="G210" s="432"/>
      <c r="H210" s="432"/>
      <c r="I210" s="432"/>
      <c r="J210" s="432"/>
    </row>
    <row r="211" spans="2:10" ht="19" customHeight="1" x14ac:dyDescent="0.2">
      <c r="B211" s="432"/>
      <c r="C211" s="432"/>
      <c r="D211" s="432"/>
      <c r="E211" s="432"/>
      <c r="F211" s="432"/>
      <c r="G211" s="432"/>
      <c r="H211" s="432"/>
      <c r="I211" s="432"/>
      <c r="J211" s="432"/>
    </row>
    <row r="212" spans="2:10" ht="19" customHeight="1" x14ac:dyDescent="0.2">
      <c r="B212" s="432"/>
      <c r="C212" s="432"/>
      <c r="D212" s="432"/>
      <c r="E212" s="432"/>
      <c r="F212" s="432"/>
      <c r="G212" s="432"/>
      <c r="H212" s="432"/>
      <c r="I212" s="432"/>
      <c r="J212" s="432"/>
    </row>
    <row r="213" spans="2:10" ht="19" customHeight="1" x14ac:dyDescent="0.2">
      <c r="B213" s="432"/>
      <c r="C213" s="432"/>
      <c r="D213" s="432"/>
      <c r="E213" s="432"/>
      <c r="F213" s="432"/>
      <c r="G213" s="432"/>
      <c r="H213" s="432"/>
      <c r="I213" s="432"/>
      <c r="J213" s="432"/>
    </row>
    <row r="214" spans="2:10" ht="19" customHeight="1" x14ac:dyDescent="0.2">
      <c r="B214" s="432"/>
      <c r="C214" s="432"/>
      <c r="D214" s="432"/>
      <c r="E214" s="432"/>
      <c r="F214" s="432"/>
      <c r="G214" s="432"/>
      <c r="H214" s="432"/>
      <c r="I214" s="432"/>
      <c r="J214" s="432"/>
    </row>
    <row r="215" spans="2:10" ht="19" customHeight="1" x14ac:dyDescent="0.2">
      <c r="B215" s="432"/>
      <c r="C215" s="432"/>
      <c r="D215" s="432"/>
      <c r="E215" s="432"/>
      <c r="F215" s="432"/>
      <c r="G215" s="432"/>
      <c r="H215" s="432"/>
      <c r="I215" s="432"/>
      <c r="J215" s="432"/>
    </row>
    <row r="216" spans="2:10" ht="19" customHeight="1" x14ac:dyDescent="0.2">
      <c r="B216" s="432"/>
      <c r="C216" s="432"/>
      <c r="D216" s="432"/>
      <c r="E216" s="432"/>
      <c r="F216" s="432"/>
      <c r="G216" s="432"/>
      <c r="H216" s="432"/>
      <c r="I216" s="432"/>
      <c r="J216" s="432"/>
    </row>
    <row r="217" spans="2:10" ht="19" customHeight="1" x14ac:dyDescent="0.2">
      <c r="B217" s="432"/>
      <c r="C217" s="432"/>
      <c r="D217" s="432"/>
      <c r="E217" s="432"/>
      <c r="F217" s="432"/>
      <c r="G217" s="432"/>
      <c r="H217" s="432"/>
      <c r="I217" s="432"/>
      <c r="J217" s="432"/>
    </row>
    <row r="218" spans="2:10" ht="19" customHeight="1" x14ac:dyDescent="0.2">
      <c r="B218" s="432"/>
      <c r="C218" s="432"/>
      <c r="D218" s="432"/>
      <c r="E218" s="432"/>
      <c r="F218" s="432"/>
      <c r="G218" s="432"/>
      <c r="H218" s="432"/>
      <c r="I218" s="432"/>
      <c r="J218" s="432"/>
    </row>
    <row r="219" spans="2:10" ht="19" customHeight="1" x14ac:dyDescent="0.2">
      <c r="B219" s="432"/>
      <c r="C219" s="432"/>
      <c r="D219" s="432"/>
      <c r="E219" s="432"/>
      <c r="F219" s="432"/>
      <c r="G219" s="432"/>
      <c r="H219" s="432"/>
      <c r="I219" s="432"/>
      <c r="J219" s="432"/>
    </row>
    <row r="220" spans="2:10" ht="19" customHeight="1" x14ac:dyDescent="0.2">
      <c r="B220" s="432"/>
      <c r="C220" s="432"/>
      <c r="D220" s="432"/>
      <c r="E220" s="432"/>
      <c r="F220" s="432"/>
      <c r="G220" s="432"/>
      <c r="H220" s="432"/>
      <c r="I220" s="432"/>
      <c r="J220" s="432"/>
    </row>
    <row r="221" spans="2:10" ht="19" customHeight="1" x14ac:dyDescent="0.2">
      <c r="B221" s="432"/>
      <c r="C221" s="432"/>
      <c r="D221" s="432"/>
      <c r="E221" s="432"/>
      <c r="F221" s="432"/>
      <c r="G221" s="432"/>
      <c r="H221" s="432"/>
      <c r="I221" s="432"/>
      <c r="J221" s="432"/>
    </row>
    <row r="222" spans="2:10" ht="19" customHeight="1" x14ac:dyDescent="0.2">
      <c r="B222" s="432"/>
      <c r="C222" s="432"/>
      <c r="D222" s="432"/>
      <c r="E222" s="432"/>
      <c r="F222" s="432"/>
      <c r="G222" s="432"/>
      <c r="H222" s="432"/>
      <c r="I222" s="432"/>
      <c r="J222" s="432"/>
    </row>
    <row r="223" spans="2:10" ht="19" customHeight="1" x14ac:dyDescent="0.2">
      <c r="B223" s="432"/>
      <c r="C223" s="432"/>
      <c r="D223" s="432"/>
      <c r="E223" s="432"/>
      <c r="F223" s="432"/>
      <c r="G223" s="432"/>
      <c r="H223" s="432"/>
      <c r="I223" s="432"/>
      <c r="J223" s="432"/>
    </row>
    <row r="224" spans="2:10" ht="19" customHeight="1" x14ac:dyDescent="0.2">
      <c r="B224" s="432"/>
      <c r="C224" s="432"/>
      <c r="D224" s="432"/>
      <c r="E224" s="432"/>
      <c r="F224" s="432"/>
      <c r="G224" s="432"/>
      <c r="H224" s="432"/>
      <c r="I224" s="432"/>
      <c r="J224" s="432"/>
    </row>
    <row r="225" spans="2:10" ht="19" customHeight="1" x14ac:dyDescent="0.2">
      <c r="B225" s="432"/>
      <c r="C225" s="432"/>
      <c r="D225" s="432"/>
      <c r="E225" s="432"/>
      <c r="F225" s="432"/>
      <c r="G225" s="432"/>
      <c r="H225" s="432"/>
      <c r="I225" s="432"/>
      <c r="J225" s="432"/>
    </row>
    <row r="226" spans="2:10" ht="19" customHeight="1" x14ac:dyDescent="0.2">
      <c r="B226" s="432"/>
      <c r="C226" s="432"/>
      <c r="D226" s="432"/>
      <c r="E226" s="432"/>
      <c r="F226" s="432"/>
      <c r="G226" s="432"/>
      <c r="H226" s="432"/>
      <c r="I226" s="432"/>
      <c r="J226" s="432"/>
    </row>
    <row r="227" spans="2:10" ht="19" customHeight="1" x14ac:dyDescent="0.2">
      <c r="B227" s="432"/>
      <c r="C227" s="432"/>
      <c r="D227" s="432"/>
      <c r="E227" s="432"/>
      <c r="F227" s="432"/>
      <c r="G227" s="432"/>
      <c r="H227" s="432"/>
      <c r="I227" s="432"/>
      <c r="J227" s="432"/>
    </row>
    <row r="228" spans="2:10" ht="19" customHeight="1" x14ac:dyDescent="0.2">
      <c r="B228" s="432"/>
      <c r="C228" s="432"/>
      <c r="D228" s="432"/>
      <c r="E228" s="432"/>
      <c r="F228" s="432"/>
      <c r="G228" s="432"/>
      <c r="H228" s="432"/>
      <c r="I228" s="432"/>
      <c r="J228" s="432"/>
    </row>
    <row r="229" spans="2:10" ht="19" customHeight="1" x14ac:dyDescent="0.2">
      <c r="B229" s="432"/>
      <c r="C229" s="432"/>
      <c r="D229" s="432"/>
      <c r="E229" s="432"/>
      <c r="F229" s="432"/>
      <c r="G229" s="432"/>
      <c r="H229" s="432"/>
      <c r="I229" s="432"/>
      <c r="J229" s="432"/>
    </row>
    <row r="230" spans="2:10" ht="19" customHeight="1" x14ac:dyDescent="0.2">
      <c r="B230" s="432"/>
      <c r="C230" s="432"/>
      <c r="D230" s="432"/>
      <c r="E230" s="432"/>
      <c r="F230" s="432"/>
      <c r="G230" s="432"/>
      <c r="H230" s="432"/>
      <c r="I230" s="432"/>
      <c r="J230" s="432"/>
    </row>
    <row r="231" spans="2:10" ht="19" customHeight="1" x14ac:dyDescent="0.2">
      <c r="B231" s="432"/>
      <c r="C231" s="432"/>
      <c r="D231" s="432"/>
      <c r="E231" s="432"/>
      <c r="F231" s="432"/>
      <c r="G231" s="432"/>
      <c r="H231" s="432"/>
      <c r="I231" s="432"/>
      <c r="J231" s="432"/>
    </row>
    <row r="232" spans="2:10" ht="19" customHeight="1" x14ac:dyDescent="0.2">
      <c r="B232" s="432"/>
      <c r="C232" s="432"/>
      <c r="D232" s="432"/>
      <c r="E232" s="432"/>
      <c r="F232" s="432"/>
      <c r="G232" s="432"/>
      <c r="H232" s="432"/>
      <c r="I232" s="432"/>
      <c r="J232" s="432"/>
    </row>
    <row r="233" spans="2:10" ht="19" customHeight="1" x14ac:dyDescent="0.2">
      <c r="B233" s="432"/>
      <c r="C233" s="432"/>
      <c r="D233" s="432"/>
      <c r="E233" s="432"/>
      <c r="F233" s="432"/>
      <c r="G233" s="432"/>
      <c r="H233" s="432"/>
      <c r="I233" s="432"/>
      <c r="J233" s="432"/>
    </row>
    <row r="234" spans="2:10" ht="19" customHeight="1" x14ac:dyDescent="0.2">
      <c r="B234" s="432"/>
      <c r="C234" s="432"/>
      <c r="D234" s="432"/>
      <c r="E234" s="432"/>
      <c r="F234" s="432"/>
      <c r="G234" s="432"/>
      <c r="H234" s="432"/>
      <c r="I234" s="432"/>
      <c r="J234" s="432"/>
    </row>
    <row r="235" spans="2:10" ht="19" customHeight="1" x14ac:dyDescent="0.2">
      <c r="B235" s="432"/>
      <c r="C235" s="432"/>
      <c r="D235" s="432"/>
      <c r="E235" s="432"/>
      <c r="F235" s="432"/>
      <c r="G235" s="432"/>
      <c r="H235" s="432"/>
      <c r="I235" s="432"/>
      <c r="J235" s="432"/>
    </row>
    <row r="236" spans="2:10" ht="19" customHeight="1" x14ac:dyDescent="0.2">
      <c r="B236" s="432"/>
      <c r="C236" s="432"/>
      <c r="D236" s="432"/>
      <c r="E236" s="432"/>
      <c r="F236" s="432"/>
      <c r="G236" s="432"/>
      <c r="H236" s="432"/>
      <c r="I236" s="432"/>
      <c r="J236" s="432"/>
    </row>
    <row r="237" spans="2:10" ht="19" customHeight="1" x14ac:dyDescent="0.2">
      <c r="B237" s="432"/>
      <c r="C237" s="432"/>
      <c r="D237" s="432"/>
      <c r="E237" s="432"/>
      <c r="F237" s="432"/>
      <c r="G237" s="432"/>
      <c r="H237" s="432"/>
      <c r="I237" s="432"/>
      <c r="J237" s="432"/>
    </row>
    <row r="238" spans="2:10" ht="19" customHeight="1" x14ac:dyDescent="0.2">
      <c r="B238" s="432"/>
      <c r="C238" s="432"/>
      <c r="D238" s="432"/>
      <c r="E238" s="432"/>
      <c r="F238" s="432"/>
      <c r="G238" s="432"/>
      <c r="H238" s="432"/>
      <c r="I238" s="432"/>
      <c r="J238" s="432"/>
    </row>
    <row r="239" spans="2:10" ht="19" customHeight="1" x14ac:dyDescent="0.2">
      <c r="B239" s="432"/>
      <c r="C239" s="432"/>
      <c r="D239" s="432"/>
      <c r="E239" s="432"/>
      <c r="F239" s="432"/>
      <c r="G239" s="432"/>
      <c r="H239" s="432"/>
      <c r="I239" s="432"/>
      <c r="J239" s="432"/>
    </row>
    <row r="240" spans="2:10" ht="19" customHeight="1" x14ac:dyDescent="0.2">
      <c r="B240" s="432"/>
      <c r="C240" s="432"/>
      <c r="D240" s="432"/>
      <c r="E240" s="432"/>
      <c r="F240" s="432"/>
      <c r="G240" s="432"/>
      <c r="H240" s="432"/>
      <c r="I240" s="432"/>
      <c r="J240" s="432"/>
    </row>
    <row r="241" spans="2:10" ht="19" customHeight="1" x14ac:dyDescent="0.2">
      <c r="B241" s="432"/>
      <c r="C241" s="432"/>
      <c r="D241" s="432"/>
      <c r="E241" s="432"/>
      <c r="F241" s="432"/>
      <c r="G241" s="432"/>
      <c r="H241" s="432"/>
      <c r="I241" s="432"/>
      <c r="J241" s="432"/>
    </row>
    <row r="242" spans="2:10" ht="19" customHeight="1" x14ac:dyDescent="0.2">
      <c r="B242" s="432"/>
      <c r="C242" s="432"/>
      <c r="D242" s="432"/>
      <c r="E242" s="432"/>
      <c r="F242" s="432"/>
      <c r="G242" s="432"/>
      <c r="H242" s="432"/>
      <c r="I242" s="432"/>
      <c r="J242" s="432"/>
    </row>
    <row r="243" spans="2:10" ht="19" customHeight="1" x14ac:dyDescent="0.2">
      <c r="B243" s="432"/>
      <c r="C243" s="432"/>
      <c r="D243" s="432"/>
      <c r="E243" s="432"/>
      <c r="F243" s="432"/>
      <c r="G243" s="432"/>
      <c r="H243" s="432"/>
      <c r="I243" s="432"/>
      <c r="J243" s="432"/>
    </row>
    <row r="244" spans="2:10" ht="19" customHeight="1" x14ac:dyDescent="0.2">
      <c r="B244" s="432"/>
      <c r="C244" s="432"/>
      <c r="D244" s="432"/>
      <c r="E244" s="432"/>
      <c r="F244" s="432"/>
      <c r="G244" s="432"/>
      <c r="H244" s="432"/>
      <c r="I244" s="432"/>
      <c r="J244" s="432"/>
    </row>
    <row r="245" spans="2:10" ht="19" customHeight="1" x14ac:dyDescent="0.2">
      <c r="B245" s="432"/>
      <c r="C245" s="432"/>
      <c r="D245" s="432"/>
      <c r="E245" s="432"/>
      <c r="F245" s="432"/>
      <c r="G245" s="432"/>
      <c r="H245" s="432"/>
      <c r="I245" s="432"/>
      <c r="J245" s="432"/>
    </row>
    <row r="246" spans="2:10" ht="19" customHeight="1" x14ac:dyDescent="0.2">
      <c r="B246" s="432"/>
      <c r="C246" s="432"/>
      <c r="D246" s="432"/>
      <c r="E246" s="432"/>
      <c r="F246" s="432"/>
      <c r="G246" s="432"/>
      <c r="H246" s="432"/>
      <c r="I246" s="432"/>
      <c r="J246" s="432"/>
    </row>
    <row r="247" spans="2:10" ht="19" customHeight="1" x14ac:dyDescent="0.2">
      <c r="B247" s="432"/>
      <c r="C247" s="432"/>
      <c r="D247" s="432"/>
      <c r="E247" s="432"/>
      <c r="F247" s="432"/>
      <c r="G247" s="432"/>
      <c r="H247" s="432"/>
      <c r="I247" s="432"/>
      <c r="J247" s="432"/>
    </row>
    <row r="248" spans="2:10" ht="19" customHeight="1" x14ac:dyDescent="0.2">
      <c r="B248" s="432"/>
      <c r="C248" s="432"/>
      <c r="D248" s="432"/>
      <c r="E248" s="432"/>
      <c r="F248" s="432"/>
      <c r="G248" s="432"/>
      <c r="H248" s="432"/>
      <c r="I248" s="432"/>
      <c r="J248" s="432"/>
    </row>
    <row r="249" spans="2:10" ht="19" customHeight="1" x14ac:dyDescent="0.2">
      <c r="B249" s="432"/>
      <c r="C249" s="432"/>
      <c r="D249" s="432"/>
      <c r="E249" s="432"/>
      <c r="F249" s="432"/>
      <c r="G249" s="432"/>
      <c r="H249" s="432"/>
      <c r="I249" s="432"/>
      <c r="J249" s="432"/>
    </row>
    <row r="250" spans="2:10" ht="19" customHeight="1" x14ac:dyDescent="0.2"/>
  </sheetData>
  <sheetProtection sheet="1" scenarios="1" formatCells="0" formatRows="0" insertRows="0" deleteRows="0"/>
  <mergeCells count="35">
    <mergeCell ref="A1:L1"/>
    <mergeCell ref="B57:J66"/>
    <mergeCell ref="B2:J7"/>
    <mergeCell ref="B9:J12"/>
    <mergeCell ref="B13:J49"/>
    <mergeCell ref="B52:J55"/>
    <mergeCell ref="B56:J56"/>
    <mergeCell ref="B67:J67"/>
    <mergeCell ref="B68:J77"/>
    <mergeCell ref="B78:J78"/>
    <mergeCell ref="B79:J88"/>
    <mergeCell ref="B89:J89"/>
    <mergeCell ref="B90:J99"/>
    <mergeCell ref="B102:J105"/>
    <mergeCell ref="B106:J106"/>
    <mergeCell ref="B107:J116"/>
    <mergeCell ref="B117:J117"/>
    <mergeCell ref="B152:J155"/>
    <mergeCell ref="B156:J156"/>
    <mergeCell ref="B157:J164"/>
    <mergeCell ref="B165:J165"/>
    <mergeCell ref="B118:J127"/>
    <mergeCell ref="B128:J128"/>
    <mergeCell ref="B129:J138"/>
    <mergeCell ref="B139:J139"/>
    <mergeCell ref="B140:J149"/>
    <mergeCell ref="B192:J192"/>
    <mergeCell ref="B193:J199"/>
    <mergeCell ref="B202:J205"/>
    <mergeCell ref="B206:J249"/>
    <mergeCell ref="B166:J173"/>
    <mergeCell ref="B174:J174"/>
    <mergeCell ref="B175:J182"/>
    <mergeCell ref="B183:J183"/>
    <mergeCell ref="B184:J191"/>
  </mergeCells>
  <phoneticPr fontId="2"/>
  <pageMargins left="0.55118110236220474" right="0.55118110236220474" top="0.51181102362204722" bottom="0.31496062992125984" header="0.31496062992125984" footer="0.31496062992125984"/>
  <pageSetup paperSize="9" scale="85" fitToHeight="0" orientation="portrait" r:id="rId1"/>
  <headerFooter>
    <oddFooter>&amp;C&amp;P</oddFooter>
  </headerFooter>
  <rowBreaks count="4" manualBreakCount="4">
    <brk id="50" max="20" man="1"/>
    <brk id="100" max="20" man="1"/>
    <brk id="150" max="20" man="1"/>
    <brk id="200" max="2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B478F-F6B5-4848-A310-793E0EE4BBA4}">
  <sheetPr>
    <tabColor rgb="FFF1DD65"/>
    <pageSetUpPr fitToPage="1"/>
  </sheetPr>
  <dimension ref="A1:AZ59"/>
  <sheetViews>
    <sheetView showGridLines="0" view="pageBreakPreview" zoomScale="85" zoomScaleNormal="90" zoomScaleSheetLayoutView="85" workbookViewId="0">
      <selection sqref="A1:Q1"/>
    </sheetView>
  </sheetViews>
  <sheetFormatPr defaultColWidth="9" defaultRowHeight="13" x14ac:dyDescent="0.2"/>
  <cols>
    <col min="1" max="1" width="4.7265625" style="172" bestFit="1" customWidth="1"/>
    <col min="2" max="5" width="13.6328125" style="97" customWidth="1"/>
    <col min="6" max="17" width="5.08984375" style="97" customWidth="1"/>
    <col min="18" max="18" width="9" style="43"/>
    <col min="19" max="19" width="4.7265625" style="43" bestFit="1" customWidth="1"/>
    <col min="20" max="23" width="13.6328125" style="43" customWidth="1"/>
    <col min="24" max="35" width="5.08984375" style="43" customWidth="1"/>
    <col min="36" max="52" width="9" style="43"/>
    <col min="53" max="16384" width="9" style="97"/>
  </cols>
  <sheetData>
    <row r="1" spans="1:35" ht="20.149999999999999" customHeight="1" x14ac:dyDescent="0.2">
      <c r="A1" s="276" t="s">
        <v>57</v>
      </c>
      <c r="B1" s="276"/>
      <c r="C1" s="276"/>
      <c r="D1" s="276"/>
      <c r="E1" s="276"/>
      <c r="F1" s="276"/>
      <c r="G1" s="276"/>
      <c r="H1" s="276"/>
      <c r="I1" s="276"/>
      <c r="J1" s="276"/>
      <c r="K1" s="276"/>
      <c r="L1" s="276"/>
      <c r="M1" s="276"/>
      <c r="N1" s="276"/>
      <c r="O1" s="276"/>
      <c r="P1" s="276"/>
      <c r="Q1" s="276"/>
    </row>
    <row r="2" spans="1:35" ht="77.5" customHeight="1" x14ac:dyDescent="0.25">
      <c r="A2" s="465" t="s">
        <v>474</v>
      </c>
      <c r="B2" s="466"/>
      <c r="C2" s="466"/>
      <c r="D2" s="466"/>
      <c r="E2" s="466"/>
      <c r="F2" s="466"/>
      <c r="G2" s="466"/>
      <c r="H2" s="466"/>
      <c r="I2" s="466"/>
      <c r="J2" s="466"/>
      <c r="K2" s="466"/>
      <c r="L2" s="466"/>
      <c r="M2" s="466"/>
      <c r="N2" s="466"/>
      <c r="O2" s="466"/>
      <c r="P2" s="466"/>
      <c r="Q2" s="466"/>
      <c r="S2" s="442" t="s">
        <v>475</v>
      </c>
      <c r="T2" s="443"/>
      <c r="X2" s="444" t="s">
        <v>493</v>
      </c>
      <c r="Y2" s="445"/>
      <c r="Z2" s="445"/>
      <c r="AA2" s="445"/>
      <c r="AB2" s="445"/>
      <c r="AC2" s="445"/>
      <c r="AD2" s="445"/>
      <c r="AE2" s="445"/>
      <c r="AF2" s="445"/>
      <c r="AG2" s="445"/>
      <c r="AH2" s="445"/>
      <c r="AI2" s="445"/>
    </row>
    <row r="3" spans="1:35" ht="20.149999999999999" customHeight="1" x14ac:dyDescent="0.2">
      <c r="A3" s="449" t="s">
        <v>473</v>
      </c>
      <c r="B3" s="452" t="s">
        <v>464</v>
      </c>
      <c r="C3" s="453"/>
      <c r="D3" s="453"/>
      <c r="E3" s="453"/>
      <c r="F3" s="458" t="s">
        <v>465</v>
      </c>
      <c r="G3" s="459"/>
      <c r="H3" s="459"/>
      <c r="I3" s="459"/>
      <c r="J3" s="459"/>
      <c r="K3" s="459"/>
      <c r="L3" s="459"/>
      <c r="M3" s="459"/>
      <c r="N3" s="459"/>
      <c r="O3" s="459"/>
      <c r="P3" s="459"/>
      <c r="Q3" s="460"/>
      <c r="S3" s="449" t="s">
        <v>473</v>
      </c>
      <c r="T3" s="452" t="s">
        <v>464</v>
      </c>
      <c r="U3" s="453"/>
      <c r="V3" s="453"/>
      <c r="W3" s="453"/>
      <c r="X3" s="458" t="s">
        <v>465</v>
      </c>
      <c r="Y3" s="459"/>
      <c r="Z3" s="459"/>
      <c r="AA3" s="459"/>
      <c r="AB3" s="459"/>
      <c r="AC3" s="459"/>
      <c r="AD3" s="459"/>
      <c r="AE3" s="459"/>
      <c r="AF3" s="459"/>
      <c r="AG3" s="459"/>
      <c r="AH3" s="459"/>
      <c r="AI3" s="460"/>
    </row>
    <row r="4" spans="1:35" ht="26.15" customHeight="1" x14ac:dyDescent="0.2">
      <c r="A4" s="450"/>
      <c r="B4" s="454"/>
      <c r="C4" s="455"/>
      <c r="D4" s="455"/>
      <c r="E4" s="455"/>
      <c r="F4" s="461" t="s">
        <v>466</v>
      </c>
      <c r="G4" s="461"/>
      <c r="H4" s="461"/>
      <c r="I4" s="458"/>
      <c r="J4" s="461" t="s">
        <v>467</v>
      </c>
      <c r="K4" s="461"/>
      <c r="L4" s="461"/>
      <c r="M4" s="461"/>
      <c r="N4" s="460" t="s">
        <v>468</v>
      </c>
      <c r="O4" s="461"/>
      <c r="P4" s="461"/>
      <c r="Q4" s="461"/>
      <c r="S4" s="450"/>
      <c r="T4" s="454"/>
      <c r="U4" s="455"/>
      <c r="V4" s="455"/>
      <c r="W4" s="455"/>
      <c r="X4" s="461" t="s">
        <v>466</v>
      </c>
      <c r="Y4" s="461"/>
      <c r="Z4" s="461"/>
      <c r="AA4" s="458"/>
      <c r="AB4" s="461" t="s">
        <v>467</v>
      </c>
      <c r="AC4" s="461"/>
      <c r="AD4" s="461"/>
      <c r="AE4" s="461"/>
      <c r="AF4" s="460" t="s">
        <v>468</v>
      </c>
      <c r="AG4" s="461"/>
      <c r="AH4" s="461"/>
      <c r="AI4" s="461"/>
    </row>
    <row r="5" spans="1:35" ht="78.650000000000006" customHeight="1" x14ac:dyDescent="0.2">
      <c r="A5" s="451"/>
      <c r="B5" s="456"/>
      <c r="C5" s="457"/>
      <c r="D5" s="457"/>
      <c r="E5" s="457"/>
      <c r="F5" s="173" t="s">
        <v>469</v>
      </c>
      <c r="G5" s="174" t="s">
        <v>470</v>
      </c>
      <c r="H5" s="174" t="s">
        <v>471</v>
      </c>
      <c r="I5" s="175" t="s">
        <v>472</v>
      </c>
      <c r="J5" s="173" t="s">
        <v>469</v>
      </c>
      <c r="K5" s="174" t="s">
        <v>470</v>
      </c>
      <c r="L5" s="174" t="s">
        <v>471</v>
      </c>
      <c r="M5" s="176" t="s">
        <v>472</v>
      </c>
      <c r="N5" s="177" t="s">
        <v>469</v>
      </c>
      <c r="O5" s="174" t="s">
        <v>470</v>
      </c>
      <c r="P5" s="174" t="s">
        <v>471</v>
      </c>
      <c r="Q5" s="176" t="s">
        <v>472</v>
      </c>
      <c r="S5" s="451"/>
      <c r="T5" s="456"/>
      <c r="U5" s="457"/>
      <c r="V5" s="457"/>
      <c r="W5" s="457"/>
      <c r="X5" s="173" t="s">
        <v>469</v>
      </c>
      <c r="Y5" s="174" t="s">
        <v>470</v>
      </c>
      <c r="Z5" s="174" t="s">
        <v>471</v>
      </c>
      <c r="AA5" s="175" t="s">
        <v>472</v>
      </c>
      <c r="AB5" s="173" t="s">
        <v>469</v>
      </c>
      <c r="AC5" s="174" t="s">
        <v>470</v>
      </c>
      <c r="AD5" s="174" t="s">
        <v>471</v>
      </c>
      <c r="AE5" s="176" t="s">
        <v>472</v>
      </c>
      <c r="AF5" s="177" t="s">
        <v>469</v>
      </c>
      <c r="AG5" s="174" t="s">
        <v>470</v>
      </c>
      <c r="AH5" s="174" t="s">
        <v>471</v>
      </c>
      <c r="AI5" s="176" t="s">
        <v>472</v>
      </c>
    </row>
    <row r="6" spans="1:35" ht="35.15" customHeight="1" x14ac:dyDescent="0.2">
      <c r="A6" s="165">
        <v>1</v>
      </c>
      <c r="B6" s="467"/>
      <c r="C6" s="463"/>
      <c r="D6" s="463"/>
      <c r="E6" s="464"/>
      <c r="F6" s="166" t="s">
        <v>292</v>
      </c>
      <c r="G6" s="167" t="s">
        <v>292</v>
      </c>
      <c r="H6" s="167"/>
      <c r="I6" s="168"/>
      <c r="J6" s="169"/>
      <c r="K6" s="167"/>
      <c r="L6" s="167"/>
      <c r="M6" s="170"/>
      <c r="N6" s="166"/>
      <c r="O6" s="167"/>
      <c r="P6" s="167"/>
      <c r="Q6" s="170"/>
      <c r="S6" s="178">
        <v>1</v>
      </c>
      <c r="T6" s="446" t="s">
        <v>478</v>
      </c>
      <c r="U6" s="447"/>
      <c r="V6" s="447"/>
      <c r="W6" s="448"/>
      <c r="X6" s="179"/>
      <c r="Y6" s="180" t="s">
        <v>476</v>
      </c>
      <c r="Z6" s="180" t="s">
        <v>476</v>
      </c>
      <c r="AA6" s="181" t="s">
        <v>476</v>
      </c>
      <c r="AB6" s="182"/>
      <c r="AC6" s="180"/>
      <c r="AD6" s="180"/>
      <c r="AE6" s="183"/>
      <c r="AF6" s="179"/>
      <c r="AG6" s="180"/>
      <c r="AH6" s="180"/>
      <c r="AI6" s="183"/>
    </row>
    <row r="7" spans="1:35" ht="35.15" customHeight="1" x14ac:dyDescent="0.2">
      <c r="A7" s="165">
        <v>2</v>
      </c>
      <c r="B7" s="462"/>
      <c r="C7" s="463"/>
      <c r="D7" s="463"/>
      <c r="E7" s="464"/>
      <c r="F7" s="166"/>
      <c r="G7" s="167"/>
      <c r="H7" s="167"/>
      <c r="I7" s="168"/>
      <c r="J7" s="169"/>
      <c r="K7" s="167"/>
      <c r="L7" s="167"/>
      <c r="M7" s="170"/>
      <c r="N7" s="166"/>
      <c r="O7" s="167"/>
      <c r="P7" s="167"/>
      <c r="Q7" s="170"/>
      <c r="S7" s="178">
        <v>2</v>
      </c>
      <c r="T7" s="446" t="s">
        <v>492</v>
      </c>
      <c r="U7" s="447"/>
      <c r="V7" s="447"/>
      <c r="W7" s="448"/>
      <c r="X7" s="179"/>
      <c r="Y7" s="180"/>
      <c r="Z7" s="180"/>
      <c r="AA7" s="181"/>
      <c r="AB7" s="182" t="s">
        <v>476</v>
      </c>
      <c r="AC7" s="180" t="s">
        <v>476</v>
      </c>
      <c r="AD7" s="180" t="s">
        <v>476</v>
      </c>
      <c r="AE7" s="183"/>
      <c r="AF7" s="179"/>
      <c r="AG7" s="180"/>
      <c r="AH7" s="180"/>
      <c r="AI7" s="183"/>
    </row>
    <row r="8" spans="1:35" ht="35.15" customHeight="1" x14ac:dyDescent="0.2">
      <c r="A8" s="165">
        <v>3</v>
      </c>
      <c r="B8" s="462"/>
      <c r="C8" s="463"/>
      <c r="D8" s="463"/>
      <c r="E8" s="464"/>
      <c r="F8" s="166"/>
      <c r="G8" s="167"/>
      <c r="H8" s="167"/>
      <c r="I8" s="168"/>
      <c r="J8" s="169"/>
      <c r="K8" s="167"/>
      <c r="L8" s="167"/>
      <c r="M8" s="170"/>
      <c r="N8" s="166"/>
      <c r="O8" s="167"/>
      <c r="P8" s="167"/>
      <c r="Q8" s="170"/>
      <c r="S8" s="178">
        <v>3</v>
      </c>
      <c r="T8" s="446" t="s">
        <v>479</v>
      </c>
      <c r="U8" s="447"/>
      <c r="V8" s="447"/>
      <c r="W8" s="448"/>
      <c r="X8" s="179"/>
      <c r="Y8" s="180"/>
      <c r="Z8" s="180"/>
      <c r="AA8" s="181"/>
      <c r="AB8" s="182"/>
      <c r="AC8" s="180"/>
      <c r="AD8" s="180" t="s">
        <v>476</v>
      </c>
      <c r="AE8" s="183" t="s">
        <v>476</v>
      </c>
      <c r="AF8" s="179"/>
      <c r="AG8" s="180"/>
      <c r="AH8" s="180"/>
      <c r="AI8" s="183"/>
    </row>
    <row r="9" spans="1:35" ht="35.15" customHeight="1" x14ac:dyDescent="0.2">
      <c r="A9" s="165">
        <v>4</v>
      </c>
      <c r="B9" s="462"/>
      <c r="C9" s="463"/>
      <c r="D9" s="463"/>
      <c r="E9" s="464"/>
      <c r="F9" s="166"/>
      <c r="G9" s="167"/>
      <c r="H9" s="167"/>
      <c r="I9" s="168"/>
      <c r="J9" s="169"/>
      <c r="K9" s="167"/>
      <c r="L9" s="167"/>
      <c r="M9" s="170"/>
      <c r="N9" s="166"/>
      <c r="O9" s="167"/>
      <c r="P9" s="167"/>
      <c r="Q9" s="170"/>
      <c r="S9" s="178">
        <v>4</v>
      </c>
      <c r="T9" s="446" t="s">
        <v>480</v>
      </c>
      <c r="U9" s="447"/>
      <c r="V9" s="447"/>
      <c r="W9" s="448"/>
      <c r="X9" s="179"/>
      <c r="Y9" s="180"/>
      <c r="Z9" s="180"/>
      <c r="AA9" s="181"/>
      <c r="AB9" s="182"/>
      <c r="AC9" s="180"/>
      <c r="AD9" s="180"/>
      <c r="AE9" s="183"/>
      <c r="AF9" s="179"/>
      <c r="AG9" s="180" t="s">
        <v>476</v>
      </c>
      <c r="AH9" s="180"/>
      <c r="AI9" s="183"/>
    </row>
    <row r="10" spans="1:35" ht="35.15" customHeight="1" x14ac:dyDescent="0.2">
      <c r="A10" s="165">
        <v>5</v>
      </c>
      <c r="B10" s="462"/>
      <c r="C10" s="463"/>
      <c r="D10" s="463"/>
      <c r="E10" s="464"/>
      <c r="F10" s="166"/>
      <c r="G10" s="167"/>
      <c r="H10" s="167"/>
      <c r="I10" s="168"/>
      <c r="J10" s="169"/>
      <c r="K10" s="167"/>
      <c r="L10" s="167"/>
      <c r="M10" s="170"/>
      <c r="N10" s="166"/>
      <c r="O10" s="167"/>
      <c r="P10" s="167"/>
      <c r="Q10" s="170"/>
      <c r="S10" s="184">
        <v>5</v>
      </c>
      <c r="T10" s="446" t="s">
        <v>477</v>
      </c>
      <c r="U10" s="447"/>
      <c r="V10" s="447"/>
      <c r="W10" s="448"/>
      <c r="X10" s="179"/>
      <c r="Y10" s="180"/>
      <c r="Z10" s="180"/>
      <c r="AA10" s="181"/>
      <c r="AB10" s="182"/>
      <c r="AC10" s="180"/>
      <c r="AD10" s="180"/>
      <c r="AE10" s="183"/>
      <c r="AF10" s="179"/>
      <c r="AG10" s="180"/>
      <c r="AH10" s="180" t="s">
        <v>476</v>
      </c>
      <c r="AI10" s="183"/>
    </row>
    <row r="11" spans="1:35" ht="35.15" customHeight="1" x14ac:dyDescent="0.2">
      <c r="A11" s="165">
        <v>6</v>
      </c>
      <c r="B11" s="462"/>
      <c r="C11" s="463"/>
      <c r="D11" s="463"/>
      <c r="E11" s="464"/>
      <c r="F11" s="166"/>
      <c r="G11" s="167"/>
      <c r="H11" s="167"/>
      <c r="I11" s="168"/>
      <c r="J11" s="169"/>
      <c r="K11" s="167"/>
      <c r="L11" s="167"/>
      <c r="M11" s="170"/>
      <c r="N11" s="166"/>
      <c r="O11" s="167"/>
      <c r="P11" s="167"/>
      <c r="Q11" s="170"/>
    </row>
    <row r="12" spans="1:35" ht="35.15" customHeight="1" x14ac:dyDescent="0.2">
      <c r="A12" s="165">
        <v>7</v>
      </c>
      <c r="B12" s="462"/>
      <c r="C12" s="463"/>
      <c r="D12" s="463"/>
      <c r="E12" s="464"/>
      <c r="F12" s="166"/>
      <c r="G12" s="167"/>
      <c r="H12" s="167"/>
      <c r="I12" s="168"/>
      <c r="J12" s="169"/>
      <c r="K12" s="167"/>
      <c r="L12" s="167"/>
      <c r="M12" s="170"/>
      <c r="N12" s="166"/>
      <c r="O12" s="167"/>
      <c r="P12" s="167"/>
      <c r="Q12" s="170"/>
    </row>
    <row r="13" spans="1:35" ht="35.15" customHeight="1" x14ac:dyDescent="0.2">
      <c r="A13" s="165">
        <v>8</v>
      </c>
      <c r="B13" s="462"/>
      <c r="C13" s="463"/>
      <c r="D13" s="463"/>
      <c r="E13" s="464"/>
      <c r="F13" s="166"/>
      <c r="G13" s="167"/>
      <c r="H13" s="167"/>
      <c r="I13" s="168"/>
      <c r="J13" s="169"/>
      <c r="K13" s="167"/>
      <c r="L13" s="167"/>
      <c r="M13" s="170"/>
      <c r="N13" s="166"/>
      <c r="O13" s="167"/>
      <c r="P13" s="167"/>
      <c r="Q13" s="170"/>
    </row>
    <row r="14" spans="1:35" ht="35.15" customHeight="1" x14ac:dyDescent="0.2">
      <c r="A14" s="165">
        <v>9</v>
      </c>
      <c r="B14" s="462"/>
      <c r="C14" s="463"/>
      <c r="D14" s="463"/>
      <c r="E14" s="464"/>
      <c r="F14" s="166"/>
      <c r="G14" s="167"/>
      <c r="H14" s="167"/>
      <c r="I14" s="168"/>
      <c r="J14" s="169"/>
      <c r="K14" s="167"/>
      <c r="L14" s="167"/>
      <c r="M14" s="170"/>
      <c r="N14" s="166"/>
      <c r="O14" s="167"/>
      <c r="P14" s="167"/>
      <c r="Q14" s="170"/>
    </row>
    <row r="15" spans="1:35" ht="35.15" customHeight="1" x14ac:dyDescent="0.2">
      <c r="A15" s="165">
        <v>10</v>
      </c>
      <c r="B15" s="462"/>
      <c r="C15" s="463"/>
      <c r="D15" s="463"/>
      <c r="E15" s="464"/>
      <c r="F15" s="166"/>
      <c r="G15" s="167"/>
      <c r="H15" s="167"/>
      <c r="I15" s="168"/>
      <c r="J15" s="169"/>
      <c r="K15" s="167"/>
      <c r="L15" s="167"/>
      <c r="M15" s="170"/>
      <c r="N15" s="166"/>
      <c r="O15" s="167"/>
      <c r="P15" s="167"/>
      <c r="Q15" s="170"/>
    </row>
    <row r="16" spans="1:35" ht="35.15" customHeight="1" x14ac:dyDescent="0.2">
      <c r="A16" s="165">
        <v>11</v>
      </c>
      <c r="B16" s="462"/>
      <c r="C16" s="463"/>
      <c r="D16" s="463"/>
      <c r="E16" s="464"/>
      <c r="F16" s="166"/>
      <c r="G16" s="167"/>
      <c r="H16" s="167"/>
      <c r="I16" s="168"/>
      <c r="J16" s="169"/>
      <c r="K16" s="167"/>
      <c r="L16" s="167"/>
      <c r="M16" s="170"/>
      <c r="N16" s="166"/>
      <c r="O16" s="167"/>
      <c r="P16" s="167"/>
      <c r="Q16" s="170"/>
    </row>
    <row r="17" spans="1:17" ht="35.15" customHeight="1" x14ac:dyDescent="0.2">
      <c r="A17" s="165">
        <v>12</v>
      </c>
      <c r="B17" s="462"/>
      <c r="C17" s="463"/>
      <c r="D17" s="463"/>
      <c r="E17" s="464"/>
      <c r="F17" s="166"/>
      <c r="G17" s="167"/>
      <c r="H17" s="167"/>
      <c r="I17" s="168"/>
      <c r="J17" s="169"/>
      <c r="K17" s="167"/>
      <c r="L17" s="167"/>
      <c r="M17" s="170"/>
      <c r="N17" s="166"/>
      <c r="O17" s="167"/>
      <c r="P17" s="167"/>
      <c r="Q17" s="170"/>
    </row>
    <row r="18" spans="1:17" ht="35.15" customHeight="1" x14ac:dyDescent="0.2">
      <c r="A18" s="165">
        <v>13</v>
      </c>
      <c r="B18" s="462"/>
      <c r="C18" s="463"/>
      <c r="D18" s="463"/>
      <c r="E18" s="464"/>
      <c r="F18" s="166"/>
      <c r="G18" s="167"/>
      <c r="H18" s="167"/>
      <c r="I18" s="168"/>
      <c r="J18" s="169"/>
      <c r="K18" s="167"/>
      <c r="L18" s="167"/>
      <c r="M18" s="170"/>
      <c r="N18" s="166"/>
      <c r="O18" s="167"/>
      <c r="P18" s="167"/>
      <c r="Q18" s="170"/>
    </row>
    <row r="19" spans="1:17" ht="35.15" customHeight="1" x14ac:dyDescent="0.2">
      <c r="A19" s="165">
        <v>14</v>
      </c>
      <c r="B19" s="462"/>
      <c r="C19" s="463"/>
      <c r="D19" s="463"/>
      <c r="E19" s="464"/>
      <c r="F19" s="166"/>
      <c r="G19" s="167"/>
      <c r="H19" s="167"/>
      <c r="I19" s="168"/>
      <c r="J19" s="169"/>
      <c r="K19" s="167"/>
      <c r="L19" s="167"/>
      <c r="M19" s="170"/>
      <c r="N19" s="166"/>
      <c r="O19" s="167"/>
      <c r="P19" s="167"/>
      <c r="Q19" s="170"/>
    </row>
    <row r="20" spans="1:17" ht="35.15" customHeight="1" x14ac:dyDescent="0.2">
      <c r="A20" s="165">
        <v>15</v>
      </c>
      <c r="B20" s="462"/>
      <c r="C20" s="463"/>
      <c r="D20" s="463"/>
      <c r="E20" s="464"/>
      <c r="F20" s="166"/>
      <c r="G20" s="167"/>
      <c r="H20" s="167"/>
      <c r="I20" s="168"/>
      <c r="J20" s="169"/>
      <c r="K20" s="167"/>
      <c r="L20" s="167"/>
      <c r="M20" s="170"/>
      <c r="N20" s="166"/>
      <c r="O20" s="167"/>
      <c r="P20" s="167"/>
      <c r="Q20" s="170"/>
    </row>
    <row r="21" spans="1:17" ht="35.15" customHeight="1" x14ac:dyDescent="0.2">
      <c r="A21" s="165">
        <v>16</v>
      </c>
      <c r="B21" s="462"/>
      <c r="C21" s="463"/>
      <c r="D21" s="463"/>
      <c r="E21" s="464"/>
      <c r="F21" s="166"/>
      <c r="G21" s="167"/>
      <c r="H21" s="167"/>
      <c r="I21" s="168"/>
      <c r="J21" s="169"/>
      <c r="K21" s="167"/>
      <c r="L21" s="167"/>
      <c r="M21" s="170"/>
      <c r="N21" s="166"/>
      <c r="O21" s="167"/>
      <c r="P21" s="167"/>
      <c r="Q21" s="170"/>
    </row>
    <row r="22" spans="1:17" ht="35.15" customHeight="1" x14ac:dyDescent="0.2">
      <c r="A22" s="165">
        <v>17</v>
      </c>
      <c r="B22" s="462"/>
      <c r="C22" s="463"/>
      <c r="D22" s="463"/>
      <c r="E22" s="464"/>
      <c r="F22" s="166"/>
      <c r="G22" s="167"/>
      <c r="H22" s="167"/>
      <c r="I22" s="168"/>
      <c r="J22" s="169"/>
      <c r="K22" s="167"/>
      <c r="L22" s="167"/>
      <c r="M22" s="170"/>
      <c r="N22" s="166"/>
      <c r="O22" s="167"/>
      <c r="P22" s="167"/>
      <c r="Q22" s="170"/>
    </row>
    <row r="23" spans="1:17" ht="35.15" customHeight="1" x14ac:dyDescent="0.2">
      <c r="A23" s="165">
        <v>18</v>
      </c>
      <c r="B23" s="462"/>
      <c r="C23" s="463"/>
      <c r="D23" s="463"/>
      <c r="E23" s="464"/>
      <c r="F23" s="166"/>
      <c r="G23" s="167"/>
      <c r="H23" s="167"/>
      <c r="I23" s="168"/>
      <c r="J23" s="169"/>
      <c r="K23" s="167"/>
      <c r="L23" s="167"/>
      <c r="M23" s="170"/>
      <c r="N23" s="166"/>
      <c r="O23" s="167"/>
      <c r="P23" s="167"/>
      <c r="Q23" s="170"/>
    </row>
    <row r="24" spans="1:17" ht="35.15" customHeight="1" x14ac:dyDescent="0.2">
      <c r="A24" s="165">
        <v>19</v>
      </c>
      <c r="B24" s="462"/>
      <c r="C24" s="463"/>
      <c r="D24" s="463"/>
      <c r="E24" s="464"/>
      <c r="F24" s="166"/>
      <c r="G24" s="167"/>
      <c r="H24" s="167"/>
      <c r="I24" s="168"/>
      <c r="J24" s="169"/>
      <c r="K24" s="167"/>
      <c r="L24" s="167"/>
      <c r="M24" s="170"/>
      <c r="N24" s="166"/>
      <c r="O24" s="167"/>
      <c r="P24" s="167"/>
      <c r="Q24" s="170"/>
    </row>
    <row r="25" spans="1:17" ht="35.15" customHeight="1" x14ac:dyDescent="0.2">
      <c r="A25" s="165">
        <v>20</v>
      </c>
      <c r="B25" s="462"/>
      <c r="C25" s="463"/>
      <c r="D25" s="463"/>
      <c r="E25" s="464"/>
      <c r="F25" s="166"/>
      <c r="G25" s="167"/>
      <c r="H25" s="167"/>
      <c r="I25" s="168"/>
      <c r="J25" s="169"/>
      <c r="K25" s="167"/>
      <c r="L25" s="167"/>
      <c r="M25" s="170"/>
      <c r="N25" s="166"/>
      <c r="O25" s="167"/>
      <c r="P25" s="167"/>
      <c r="Q25" s="170"/>
    </row>
    <row r="26" spans="1:17" ht="35.15" customHeight="1" x14ac:dyDescent="0.2">
      <c r="A26" s="165">
        <v>21</v>
      </c>
      <c r="B26" s="462"/>
      <c r="C26" s="463"/>
      <c r="D26" s="463"/>
      <c r="E26" s="464"/>
      <c r="F26" s="166"/>
      <c r="G26" s="167"/>
      <c r="H26" s="167"/>
      <c r="I26" s="168"/>
      <c r="J26" s="169"/>
      <c r="K26" s="167"/>
      <c r="L26" s="167"/>
      <c r="M26" s="170"/>
      <c r="N26" s="166"/>
      <c r="O26" s="167"/>
      <c r="P26" s="167"/>
      <c r="Q26" s="170"/>
    </row>
    <row r="27" spans="1:17" ht="35.15" customHeight="1" x14ac:dyDescent="0.2">
      <c r="A27" s="165">
        <v>22</v>
      </c>
      <c r="B27" s="462"/>
      <c r="C27" s="463"/>
      <c r="D27" s="463"/>
      <c r="E27" s="464"/>
      <c r="F27" s="166"/>
      <c r="G27" s="167"/>
      <c r="H27" s="167"/>
      <c r="I27" s="168"/>
      <c r="J27" s="169"/>
      <c r="K27" s="167"/>
      <c r="L27" s="167"/>
      <c r="M27" s="170"/>
      <c r="N27" s="166"/>
      <c r="O27" s="167"/>
      <c r="P27" s="167"/>
      <c r="Q27" s="170"/>
    </row>
    <row r="28" spans="1:17" ht="35.15" customHeight="1" x14ac:dyDescent="0.2">
      <c r="A28" s="165">
        <v>23</v>
      </c>
      <c r="B28" s="462"/>
      <c r="C28" s="463"/>
      <c r="D28" s="463"/>
      <c r="E28" s="464"/>
      <c r="F28" s="166"/>
      <c r="G28" s="167"/>
      <c r="H28" s="167"/>
      <c r="I28" s="168"/>
      <c r="J28" s="169"/>
      <c r="K28" s="167"/>
      <c r="L28" s="167"/>
      <c r="M28" s="170"/>
      <c r="N28" s="166"/>
      <c r="O28" s="167"/>
      <c r="P28" s="167"/>
      <c r="Q28" s="170"/>
    </row>
    <row r="29" spans="1:17" ht="35.15" customHeight="1" x14ac:dyDescent="0.2">
      <c r="A29" s="171">
        <v>24</v>
      </c>
      <c r="B29" s="462"/>
      <c r="C29" s="463"/>
      <c r="D29" s="463"/>
      <c r="E29" s="464"/>
      <c r="F29" s="166"/>
      <c r="G29" s="167"/>
      <c r="H29" s="167"/>
      <c r="I29" s="168"/>
      <c r="J29" s="169"/>
      <c r="K29" s="167"/>
      <c r="L29" s="167"/>
      <c r="M29" s="170"/>
      <c r="N29" s="166"/>
      <c r="O29" s="167"/>
      <c r="P29" s="167"/>
      <c r="Q29" s="170"/>
    </row>
    <row r="30" spans="1:17" ht="20.149999999999999" customHeight="1" x14ac:dyDescent="0.2"/>
    <row r="31" spans="1:17" ht="20.149999999999999" customHeight="1" x14ac:dyDescent="0.2"/>
    <row r="32" spans="1:17" ht="20.149999999999999" customHeight="1" x14ac:dyDescent="0.2"/>
    <row r="33" ht="20.149999999999999" customHeight="1" x14ac:dyDescent="0.2"/>
    <row r="34" ht="20.149999999999999" customHeight="1" x14ac:dyDescent="0.2"/>
    <row r="35" ht="20.149999999999999" customHeight="1" x14ac:dyDescent="0.2"/>
    <row r="36" ht="20.149999999999999" customHeight="1" x14ac:dyDescent="0.2"/>
    <row r="37" ht="20.149999999999999" customHeight="1" x14ac:dyDescent="0.2"/>
    <row r="38" ht="20.149999999999999" customHeight="1" x14ac:dyDescent="0.2"/>
    <row r="39" ht="20.149999999999999" customHeight="1" x14ac:dyDescent="0.2"/>
    <row r="40" ht="20.149999999999999" customHeight="1" x14ac:dyDescent="0.2"/>
    <row r="41" ht="20.149999999999999" customHeight="1" x14ac:dyDescent="0.2"/>
    <row r="42" ht="20.149999999999999" customHeight="1" x14ac:dyDescent="0.2"/>
    <row r="43" ht="20.149999999999999" customHeight="1" x14ac:dyDescent="0.2"/>
    <row r="44" ht="20.149999999999999" customHeight="1" x14ac:dyDescent="0.2"/>
    <row r="45" ht="20.149999999999999" customHeight="1" x14ac:dyDescent="0.2"/>
    <row r="46" ht="20.149999999999999" customHeight="1" x14ac:dyDescent="0.2"/>
    <row r="47" ht="20.149999999999999" customHeight="1" x14ac:dyDescent="0.2"/>
    <row r="48"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sheetData>
  <sheetProtection sheet="1" objects="1" scenarios="1" formatCells="0" formatRows="0" insertRows="0" deleteRows="0"/>
  <mergeCells count="45">
    <mergeCell ref="A1:Q1"/>
    <mergeCell ref="A2:Q2"/>
    <mergeCell ref="B14:E14"/>
    <mergeCell ref="F3:Q3"/>
    <mergeCell ref="B6:E6"/>
    <mergeCell ref="B7:E7"/>
    <mergeCell ref="B8:E8"/>
    <mergeCell ref="B9:E9"/>
    <mergeCell ref="B10:E10"/>
    <mergeCell ref="B11:E11"/>
    <mergeCell ref="B12:E12"/>
    <mergeCell ref="B13:E13"/>
    <mergeCell ref="A3:A5"/>
    <mergeCell ref="B3:E5"/>
    <mergeCell ref="F4:I4"/>
    <mergeCell ref="J4:M4"/>
    <mergeCell ref="B27:E27"/>
    <mergeCell ref="B28:E28"/>
    <mergeCell ref="B29:E29"/>
    <mergeCell ref="B21:E21"/>
    <mergeCell ref="B22:E22"/>
    <mergeCell ref="B23:E23"/>
    <mergeCell ref="B24:E24"/>
    <mergeCell ref="B25:E25"/>
    <mergeCell ref="N4:Q4"/>
    <mergeCell ref="B26:E26"/>
    <mergeCell ref="B15:E15"/>
    <mergeCell ref="B16:E16"/>
    <mergeCell ref="B17:E17"/>
    <mergeCell ref="B18:E18"/>
    <mergeCell ref="B19:E19"/>
    <mergeCell ref="B20:E20"/>
    <mergeCell ref="T9:W9"/>
    <mergeCell ref="T10:W10"/>
    <mergeCell ref="S3:S5"/>
    <mergeCell ref="T3:W5"/>
    <mergeCell ref="X3:AI3"/>
    <mergeCell ref="X4:AA4"/>
    <mergeCell ref="AB4:AE4"/>
    <mergeCell ref="AF4:AI4"/>
    <mergeCell ref="S2:T2"/>
    <mergeCell ref="X2:AI2"/>
    <mergeCell ref="T6:W6"/>
    <mergeCell ref="T7:W7"/>
    <mergeCell ref="T8:W8"/>
  </mergeCells>
  <phoneticPr fontId="2"/>
  <dataValidations count="2">
    <dataValidation type="list" allowBlank="1" showInputMessage="1" showErrorMessage="1" sqref="X6:AI10" xr:uid="{7B698421-767E-47A1-BC24-3D55540F2808}">
      <formula1>" ,○"</formula1>
    </dataValidation>
    <dataValidation type="list" allowBlank="1" showInputMessage="1" showErrorMessage="1" sqref="F6:Q29" xr:uid="{B001B03F-75D7-4A2D-BD3C-2B102217BB9D}">
      <formula1>"　,○"</formula1>
    </dataValidation>
  </dataValidations>
  <pageMargins left="0.55118110236220474" right="0.55118110236220474" top="0.51181102362204722" bottom="0.31496062992125984" header="0.31496062992125984" footer="0.31496062992125984"/>
  <pageSetup paperSize="9" scale="76" firstPageNumber="12" fitToHeight="0" orientation="portrait" r:id="rId1"/>
  <headerFooter>
    <oddFooter>&amp;C&amp;P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1DD65"/>
    <pageSetUpPr fitToPage="1"/>
  </sheetPr>
  <dimension ref="A1:R35"/>
  <sheetViews>
    <sheetView showGridLines="0" view="pageBreakPreview" zoomScale="85" zoomScaleNormal="70" zoomScaleSheetLayoutView="85" zoomScalePageLayoutView="55" workbookViewId="0">
      <selection sqref="A1:R1"/>
    </sheetView>
  </sheetViews>
  <sheetFormatPr defaultColWidth="9" defaultRowHeight="13" x14ac:dyDescent="0.2"/>
  <cols>
    <col min="1" max="1" width="7" style="1" customWidth="1"/>
    <col min="2" max="2" width="15.7265625" style="1" customWidth="1"/>
    <col min="3" max="17" width="10.6328125" style="1" customWidth="1"/>
    <col min="18" max="18" width="13.26953125" style="1" customWidth="1"/>
    <col min="19" max="16384" width="9" style="1"/>
  </cols>
  <sheetData>
    <row r="1" spans="1:18" ht="21.75" customHeight="1" x14ac:dyDescent="0.2">
      <c r="A1" s="469" t="s">
        <v>58</v>
      </c>
      <c r="B1" s="469"/>
      <c r="C1" s="469"/>
      <c r="D1" s="469"/>
      <c r="E1" s="469"/>
      <c r="F1" s="469"/>
      <c r="G1" s="469"/>
      <c r="H1" s="469"/>
      <c r="I1" s="469"/>
      <c r="J1" s="469"/>
      <c r="K1" s="469"/>
      <c r="L1" s="469"/>
      <c r="M1" s="469"/>
      <c r="N1" s="469"/>
      <c r="O1" s="469"/>
      <c r="P1" s="469"/>
      <c r="Q1" s="469"/>
      <c r="R1" s="469"/>
    </row>
    <row r="2" spans="1:18" ht="21.5" customHeight="1" x14ac:dyDescent="0.2">
      <c r="A2" s="468" t="s">
        <v>503</v>
      </c>
      <c r="B2" s="469"/>
      <c r="C2" s="469"/>
      <c r="D2" s="469"/>
      <c r="E2" s="469"/>
      <c r="F2" s="469"/>
      <c r="G2" s="469"/>
      <c r="H2" s="469"/>
      <c r="I2" s="469"/>
      <c r="J2" s="469"/>
      <c r="K2" s="469"/>
      <c r="L2" s="469"/>
      <c r="M2" s="469"/>
      <c r="N2" s="469"/>
      <c r="O2" s="469"/>
      <c r="R2" s="6"/>
    </row>
    <row r="3" spans="1:18" ht="21.5" customHeight="1" x14ac:dyDescent="0.2">
      <c r="A3" s="488" t="s">
        <v>213</v>
      </c>
      <c r="B3" s="488"/>
      <c r="C3" s="488"/>
      <c r="D3" s="488"/>
      <c r="E3" s="488"/>
      <c r="F3" s="488"/>
      <c r="G3" s="488"/>
      <c r="H3" s="488"/>
      <c r="I3" s="488"/>
      <c r="J3" s="488"/>
      <c r="K3" s="488"/>
      <c r="L3" s="488"/>
      <c r="M3" s="488"/>
      <c r="N3" s="488"/>
      <c r="O3" s="488"/>
      <c r="R3" s="6"/>
    </row>
    <row r="4" spans="1:18" ht="21.5" customHeight="1" thickBot="1" x14ac:dyDescent="0.25">
      <c r="A4" s="488" t="s">
        <v>212</v>
      </c>
      <c r="B4" s="488"/>
      <c r="C4" s="488"/>
      <c r="D4" s="488"/>
      <c r="E4" s="488"/>
      <c r="F4" s="488"/>
      <c r="G4" s="488"/>
      <c r="H4" s="488"/>
      <c r="I4" s="488"/>
      <c r="J4" s="488"/>
      <c r="K4" s="488"/>
      <c r="L4" s="488"/>
      <c r="M4" s="488"/>
      <c r="N4" s="488"/>
      <c r="O4" s="488"/>
      <c r="P4" s="487" t="s">
        <v>211</v>
      </c>
      <c r="Q4" s="487"/>
      <c r="R4" s="487"/>
    </row>
    <row r="5" spans="1:18" ht="23.25" customHeight="1" thickBot="1" x14ac:dyDescent="0.25">
      <c r="C5" s="472" t="s">
        <v>210</v>
      </c>
      <c r="D5" s="473"/>
      <c r="E5" s="473"/>
      <c r="F5" s="473"/>
      <c r="G5" s="474"/>
      <c r="H5" s="472" t="s">
        <v>209</v>
      </c>
      <c r="I5" s="473"/>
      <c r="J5" s="473"/>
      <c r="K5" s="473"/>
      <c r="L5" s="474"/>
      <c r="M5" s="478" t="s">
        <v>208</v>
      </c>
      <c r="N5" s="479"/>
      <c r="O5" s="479"/>
      <c r="P5" s="479"/>
      <c r="Q5" s="480"/>
      <c r="R5" s="6"/>
    </row>
    <row r="6" spans="1:18" ht="23.25" customHeight="1" thickBot="1" x14ac:dyDescent="0.25">
      <c r="A6" s="472" t="s">
        <v>207</v>
      </c>
      <c r="B6" s="474"/>
      <c r="C6" s="475" t="s">
        <v>206</v>
      </c>
      <c r="D6" s="476"/>
      <c r="E6" s="476"/>
      <c r="F6" s="476"/>
      <c r="G6" s="477"/>
      <c r="H6" s="475" t="s">
        <v>206</v>
      </c>
      <c r="I6" s="476"/>
      <c r="J6" s="476"/>
      <c r="K6" s="476"/>
      <c r="L6" s="477"/>
      <c r="M6" s="475" t="s">
        <v>206</v>
      </c>
      <c r="N6" s="476"/>
      <c r="O6" s="476"/>
      <c r="P6" s="476"/>
      <c r="Q6" s="477"/>
      <c r="R6" s="6"/>
    </row>
    <row r="7" spans="1:18" ht="30.5" customHeight="1" thickBot="1" x14ac:dyDescent="0.25">
      <c r="A7" s="483"/>
      <c r="B7" s="484"/>
      <c r="C7" s="120" t="s">
        <v>504</v>
      </c>
      <c r="D7" s="121" t="s">
        <v>505</v>
      </c>
      <c r="E7" s="121" t="s">
        <v>506</v>
      </c>
      <c r="F7" s="122" t="s">
        <v>507</v>
      </c>
      <c r="G7" s="136" t="s">
        <v>499</v>
      </c>
      <c r="H7" s="120" t="s">
        <v>504</v>
      </c>
      <c r="I7" s="121" t="s">
        <v>505</v>
      </c>
      <c r="J7" s="121" t="s">
        <v>506</v>
      </c>
      <c r="K7" s="122" t="s">
        <v>507</v>
      </c>
      <c r="L7" s="136" t="s">
        <v>499</v>
      </c>
      <c r="M7" s="120" t="s">
        <v>504</v>
      </c>
      <c r="N7" s="121" t="s">
        <v>505</v>
      </c>
      <c r="O7" s="121" t="s">
        <v>506</v>
      </c>
      <c r="P7" s="122" t="s">
        <v>507</v>
      </c>
      <c r="Q7" s="136" t="s">
        <v>499</v>
      </c>
      <c r="R7" s="2" t="s">
        <v>500</v>
      </c>
    </row>
    <row r="8" spans="1:18" ht="29" customHeight="1" x14ac:dyDescent="0.2">
      <c r="A8" s="485" t="s">
        <v>496</v>
      </c>
      <c r="B8" s="486"/>
      <c r="C8" s="186"/>
      <c r="D8" s="112">
        <f t="shared" ref="D8:P8" si="0">C29</f>
        <v>0</v>
      </c>
      <c r="E8" s="112">
        <f t="shared" si="0"/>
        <v>0</v>
      </c>
      <c r="F8" s="116">
        <f t="shared" si="0"/>
        <v>0</v>
      </c>
      <c r="G8" s="133"/>
      <c r="H8" s="114">
        <f>F29</f>
        <v>0</v>
      </c>
      <c r="I8" s="112">
        <f t="shared" si="0"/>
        <v>0</v>
      </c>
      <c r="J8" s="112">
        <f t="shared" si="0"/>
        <v>0</v>
      </c>
      <c r="K8" s="116">
        <f t="shared" si="0"/>
        <v>0</v>
      </c>
      <c r="L8" s="133"/>
      <c r="M8" s="114">
        <f>K29</f>
        <v>0</v>
      </c>
      <c r="N8" s="112">
        <f t="shared" si="0"/>
        <v>0</v>
      </c>
      <c r="O8" s="112">
        <f t="shared" si="0"/>
        <v>0</v>
      </c>
      <c r="P8" s="116">
        <f t="shared" si="0"/>
        <v>0</v>
      </c>
      <c r="Q8" s="133"/>
      <c r="R8" s="129"/>
    </row>
    <row r="9" spans="1:18" ht="29" customHeight="1" x14ac:dyDescent="0.2">
      <c r="A9" s="470" t="s">
        <v>11</v>
      </c>
      <c r="B9" s="192" t="s">
        <v>205</v>
      </c>
      <c r="C9" s="187"/>
      <c r="D9" s="188"/>
      <c r="E9" s="188"/>
      <c r="F9" s="189"/>
      <c r="G9" s="197">
        <f>SUM($C$9:$F$9)</f>
        <v>0</v>
      </c>
      <c r="H9" s="187"/>
      <c r="I9" s="188"/>
      <c r="J9" s="188"/>
      <c r="K9" s="189"/>
      <c r="L9" s="197">
        <f>SUM($H$9:$K$9)</f>
        <v>0</v>
      </c>
      <c r="M9" s="187"/>
      <c r="N9" s="188"/>
      <c r="O9" s="188"/>
      <c r="P9" s="188"/>
      <c r="Q9" s="197">
        <f>SUM($M$9:$P$9)</f>
        <v>0</v>
      </c>
      <c r="R9" s="198">
        <f>SUM($G$9,$L$9,$Q$9)</f>
        <v>0</v>
      </c>
    </row>
    <row r="10" spans="1:18" ht="29.25" customHeight="1" x14ac:dyDescent="0.2">
      <c r="A10" s="470"/>
      <c r="B10" s="192"/>
      <c r="C10" s="187"/>
      <c r="D10" s="188"/>
      <c r="E10" s="188"/>
      <c r="F10" s="189"/>
      <c r="G10" s="197">
        <f>SUM($C$10:$F$10)</f>
        <v>0</v>
      </c>
      <c r="H10" s="187"/>
      <c r="I10" s="188"/>
      <c r="J10" s="188"/>
      <c r="K10" s="189"/>
      <c r="L10" s="197">
        <f>SUM($H$10:$K$10)</f>
        <v>0</v>
      </c>
      <c r="M10" s="187"/>
      <c r="N10" s="188"/>
      <c r="O10" s="188"/>
      <c r="P10" s="189"/>
      <c r="Q10" s="197">
        <f>SUM($M$10:$P$10)</f>
        <v>0</v>
      </c>
      <c r="R10" s="198">
        <f>SUM($G$10,$L$10,$Q$10)</f>
        <v>0</v>
      </c>
    </row>
    <row r="11" spans="1:18" ht="29.25" customHeight="1" thickBot="1" x14ac:dyDescent="0.25">
      <c r="A11" s="470"/>
      <c r="B11" s="193" t="s">
        <v>204</v>
      </c>
      <c r="C11" s="190"/>
      <c r="D11" s="185"/>
      <c r="E11" s="185"/>
      <c r="F11" s="191"/>
      <c r="G11" s="199">
        <f>SUM($C$11:$F$11)</f>
        <v>0</v>
      </c>
      <c r="H11" s="190"/>
      <c r="I11" s="185"/>
      <c r="J11" s="185"/>
      <c r="K11" s="191"/>
      <c r="L11" s="199">
        <f>SUM($H$11:$K$11)</f>
        <v>0</v>
      </c>
      <c r="M11" s="190"/>
      <c r="N11" s="185"/>
      <c r="O11" s="185"/>
      <c r="P11" s="191"/>
      <c r="Q11" s="199">
        <f>SUM($M$11:$P$11)</f>
        <v>0</v>
      </c>
      <c r="R11" s="198">
        <f>SUM($G$11,$L$11,$Q$11)</f>
        <v>0</v>
      </c>
    </row>
    <row r="12" spans="1:18" ht="29.25" customHeight="1" thickBot="1" x14ac:dyDescent="0.25">
      <c r="A12" s="471"/>
      <c r="B12" s="145" t="s">
        <v>12</v>
      </c>
      <c r="C12" s="15">
        <f>SUM($C9:$C11)</f>
        <v>0</v>
      </c>
      <c r="D12" s="14">
        <f>SUM($D9:$D11)</f>
        <v>0</v>
      </c>
      <c r="E12" s="14">
        <f>SUM($E9:$E11)</f>
        <v>0</v>
      </c>
      <c r="F12" s="115">
        <f>SUM($F9:$F11)</f>
        <v>0</v>
      </c>
      <c r="G12" s="132">
        <f>SUM($C$12:$F$12)</f>
        <v>0</v>
      </c>
      <c r="H12" s="15">
        <f>SUM($H9:$H11)</f>
        <v>0</v>
      </c>
      <c r="I12" s="14">
        <f>SUM($I9:$I11)</f>
        <v>0</v>
      </c>
      <c r="J12" s="14">
        <f>SUM($J9:$J11)</f>
        <v>0</v>
      </c>
      <c r="K12" s="115">
        <f>SUM($K9:$K11)</f>
        <v>0</v>
      </c>
      <c r="L12" s="132">
        <f>SUM($H$12:$K$12)</f>
        <v>0</v>
      </c>
      <c r="M12" s="14">
        <f>SUM($M9:$M11)</f>
        <v>0</v>
      </c>
      <c r="N12" s="14">
        <f>SUM($N9:$N11)</f>
        <v>0</v>
      </c>
      <c r="O12" s="14">
        <f>SUM($O9:$O11)</f>
        <v>0</v>
      </c>
      <c r="P12" s="117">
        <f>SUM($P9:$P11)</f>
        <v>0</v>
      </c>
      <c r="Q12" s="132">
        <f>SUM($M$12:$P$12)</f>
        <v>0</v>
      </c>
      <c r="R12" s="130">
        <f>SUM($G$12,$L$12,$Q$12)</f>
        <v>0</v>
      </c>
    </row>
    <row r="13" spans="1:18" ht="29.25" customHeight="1" x14ac:dyDescent="0.2">
      <c r="A13" s="470" t="s">
        <v>13</v>
      </c>
      <c r="B13" s="194" t="s">
        <v>203</v>
      </c>
      <c r="C13" s="186"/>
      <c r="D13" s="195"/>
      <c r="E13" s="195"/>
      <c r="F13" s="196"/>
      <c r="G13" s="200">
        <f>SUM($C$13:$F$13)</f>
        <v>0</v>
      </c>
      <c r="H13" s="186"/>
      <c r="I13" s="195"/>
      <c r="J13" s="195"/>
      <c r="K13" s="196"/>
      <c r="L13" s="201">
        <f>SUM($H$13:$K$13)</f>
        <v>0</v>
      </c>
      <c r="M13" s="186"/>
      <c r="N13" s="195"/>
      <c r="O13" s="195"/>
      <c r="P13" s="196"/>
      <c r="Q13" s="201">
        <f>SUM($M$13:$P$13)</f>
        <v>0</v>
      </c>
      <c r="R13" s="198">
        <f>SUM($G$13,$L$13,$Q$13)</f>
        <v>0</v>
      </c>
    </row>
    <row r="14" spans="1:18" ht="29.25" customHeight="1" x14ac:dyDescent="0.2">
      <c r="A14" s="470"/>
      <c r="B14" s="194" t="s">
        <v>203</v>
      </c>
      <c r="C14" s="187"/>
      <c r="D14" s="188"/>
      <c r="E14" s="188"/>
      <c r="F14" s="189"/>
      <c r="G14" s="197">
        <f>SUM($C$14:$F$14)</f>
        <v>0</v>
      </c>
      <c r="H14" s="187"/>
      <c r="I14" s="188"/>
      <c r="J14" s="188"/>
      <c r="K14" s="189"/>
      <c r="L14" s="197">
        <f>SUM($H$14:$K$14)</f>
        <v>0</v>
      </c>
      <c r="M14" s="187"/>
      <c r="N14" s="188"/>
      <c r="O14" s="188"/>
      <c r="P14" s="189"/>
      <c r="Q14" s="197">
        <f>SUM($M$14:$P$14)</f>
        <v>0</v>
      </c>
      <c r="R14" s="198">
        <f>SUM($G$14,$L$14,$Q$14)</f>
        <v>0</v>
      </c>
    </row>
    <row r="15" spans="1:18" ht="29.25" customHeight="1" x14ac:dyDescent="0.2">
      <c r="A15" s="470"/>
      <c r="B15" s="194" t="s">
        <v>203</v>
      </c>
      <c r="C15" s="187"/>
      <c r="D15" s="188"/>
      <c r="E15" s="188"/>
      <c r="F15" s="189"/>
      <c r="G15" s="197">
        <f>SUM($C$15:$F$15)</f>
        <v>0</v>
      </c>
      <c r="H15" s="187"/>
      <c r="I15" s="188"/>
      <c r="J15" s="188"/>
      <c r="K15" s="189"/>
      <c r="L15" s="197">
        <f>SUM($H$15:$K$15)</f>
        <v>0</v>
      </c>
      <c r="M15" s="187"/>
      <c r="N15" s="188"/>
      <c r="O15" s="188"/>
      <c r="P15" s="189"/>
      <c r="Q15" s="197">
        <f>SUM($M$15:$P$15)</f>
        <v>0</v>
      </c>
      <c r="R15" s="198">
        <f>SUM($G$15,$L$15,$Q$15)</f>
        <v>0</v>
      </c>
    </row>
    <row r="16" spans="1:18" ht="29.25" customHeight="1" x14ac:dyDescent="0.2">
      <c r="A16" s="470"/>
      <c r="B16" s="194" t="s">
        <v>203</v>
      </c>
      <c r="C16" s="187"/>
      <c r="D16" s="188"/>
      <c r="E16" s="188"/>
      <c r="F16" s="189"/>
      <c r="G16" s="197">
        <f>SUM($C$16:$F$16)</f>
        <v>0</v>
      </c>
      <c r="H16" s="187"/>
      <c r="I16" s="188"/>
      <c r="J16" s="188"/>
      <c r="K16" s="189"/>
      <c r="L16" s="197">
        <f>SUM($H$16:$K$16)</f>
        <v>0</v>
      </c>
      <c r="M16" s="187"/>
      <c r="N16" s="188"/>
      <c r="O16" s="188"/>
      <c r="P16" s="189"/>
      <c r="Q16" s="197">
        <f>SUM($M$16:$P$16)</f>
        <v>0</v>
      </c>
      <c r="R16" s="198">
        <f>SUM($G$16,$L$16,$Q$16)</f>
        <v>0</v>
      </c>
    </row>
    <row r="17" spans="1:18" ht="29.25" customHeight="1" x14ac:dyDescent="0.2">
      <c r="A17" s="470"/>
      <c r="B17" s="194" t="s">
        <v>203</v>
      </c>
      <c r="C17" s="187"/>
      <c r="D17" s="188"/>
      <c r="E17" s="188"/>
      <c r="F17" s="189"/>
      <c r="G17" s="197">
        <f>SUM($C$17:$F$17)</f>
        <v>0</v>
      </c>
      <c r="H17" s="187"/>
      <c r="I17" s="188"/>
      <c r="J17" s="188"/>
      <c r="K17" s="189"/>
      <c r="L17" s="197">
        <f>SUM($H$17:$K$17)</f>
        <v>0</v>
      </c>
      <c r="M17" s="187"/>
      <c r="N17" s="188"/>
      <c r="O17" s="188"/>
      <c r="P17" s="189"/>
      <c r="Q17" s="197">
        <f>SUM($M$17:$P$17)</f>
        <v>0</v>
      </c>
      <c r="R17" s="198">
        <f>SUM($G$17,$L$17,$Q$17)</f>
        <v>0</v>
      </c>
    </row>
    <row r="18" spans="1:18" ht="29.25" customHeight="1" x14ac:dyDescent="0.2">
      <c r="A18" s="470"/>
      <c r="B18" s="194" t="s">
        <v>203</v>
      </c>
      <c r="C18" s="187"/>
      <c r="D18" s="188"/>
      <c r="E18" s="188"/>
      <c r="F18" s="189"/>
      <c r="G18" s="197">
        <f>SUM($C$18:$F$18)</f>
        <v>0</v>
      </c>
      <c r="H18" s="187"/>
      <c r="I18" s="188"/>
      <c r="J18" s="188"/>
      <c r="K18" s="189"/>
      <c r="L18" s="197">
        <f>SUM($H$18:$K$18)</f>
        <v>0</v>
      </c>
      <c r="M18" s="187"/>
      <c r="N18" s="188"/>
      <c r="O18" s="188"/>
      <c r="P18" s="189"/>
      <c r="Q18" s="197">
        <f>SUM($M$18:$P$18)</f>
        <v>0</v>
      </c>
      <c r="R18" s="198">
        <f>SUM($G$18,$L$18,$Q$18)</f>
        <v>0</v>
      </c>
    </row>
    <row r="19" spans="1:18" ht="29.25" customHeight="1" x14ac:dyDescent="0.2">
      <c r="A19" s="470"/>
      <c r="B19" s="194" t="s">
        <v>203</v>
      </c>
      <c r="C19" s="187"/>
      <c r="D19" s="188"/>
      <c r="E19" s="188"/>
      <c r="F19" s="189"/>
      <c r="G19" s="197">
        <f>SUM($C$19:$F$19)</f>
        <v>0</v>
      </c>
      <c r="H19" s="187"/>
      <c r="I19" s="188"/>
      <c r="J19" s="188"/>
      <c r="K19" s="189"/>
      <c r="L19" s="197">
        <f>SUM($H$19:$K$19)</f>
        <v>0</v>
      </c>
      <c r="M19" s="187"/>
      <c r="N19" s="188"/>
      <c r="O19" s="188"/>
      <c r="P19" s="189"/>
      <c r="Q19" s="197">
        <f>SUM($M$19:$P$19)</f>
        <v>0</v>
      </c>
      <c r="R19" s="198">
        <f>SUM($G$19,$L$19,$Q$19)</f>
        <v>0</v>
      </c>
    </row>
    <row r="20" spans="1:18" ht="29.25" customHeight="1" x14ac:dyDescent="0.2">
      <c r="A20" s="470"/>
      <c r="B20" s="194" t="s">
        <v>203</v>
      </c>
      <c r="C20" s="187"/>
      <c r="D20" s="188"/>
      <c r="E20" s="188"/>
      <c r="F20" s="189"/>
      <c r="G20" s="197">
        <f>SUM($C$20:$F$20)</f>
        <v>0</v>
      </c>
      <c r="H20" s="187"/>
      <c r="I20" s="188"/>
      <c r="J20" s="188"/>
      <c r="K20" s="189"/>
      <c r="L20" s="197">
        <f>SUM($H$20:$K$20)</f>
        <v>0</v>
      </c>
      <c r="M20" s="187"/>
      <c r="N20" s="188"/>
      <c r="O20" s="188"/>
      <c r="P20" s="189"/>
      <c r="Q20" s="197">
        <f>SUM($M$20:$P$20)</f>
        <v>0</v>
      </c>
      <c r="R20" s="198">
        <f>SUM($G$20,$L$20,$Q$20)</f>
        <v>0</v>
      </c>
    </row>
    <row r="21" spans="1:18" ht="29.25" customHeight="1" x14ac:dyDescent="0.2">
      <c r="A21" s="470"/>
      <c r="B21" s="194" t="s">
        <v>203</v>
      </c>
      <c r="C21" s="187"/>
      <c r="D21" s="188"/>
      <c r="E21" s="188"/>
      <c r="F21" s="189"/>
      <c r="G21" s="197">
        <f>SUM($C$21:$F$21)</f>
        <v>0</v>
      </c>
      <c r="H21" s="187"/>
      <c r="I21" s="188"/>
      <c r="J21" s="188"/>
      <c r="K21" s="189"/>
      <c r="L21" s="197">
        <f>SUM($H$21:$K$21)</f>
        <v>0</v>
      </c>
      <c r="M21" s="187"/>
      <c r="N21" s="188"/>
      <c r="O21" s="188"/>
      <c r="P21" s="189"/>
      <c r="Q21" s="197">
        <f>SUM($M$21:$P$21)</f>
        <v>0</v>
      </c>
      <c r="R21" s="198">
        <f>SUM($G$21,$L$21,$Q$21)</f>
        <v>0</v>
      </c>
    </row>
    <row r="22" spans="1:18" ht="29.25" customHeight="1" thickBot="1" x14ac:dyDescent="0.25">
      <c r="A22" s="470"/>
      <c r="B22" s="192" t="s">
        <v>202</v>
      </c>
      <c r="C22" s="190"/>
      <c r="D22" s="185"/>
      <c r="E22" s="185"/>
      <c r="F22" s="191"/>
      <c r="G22" s="202">
        <f>SUM($C$22:$F$22)</f>
        <v>0</v>
      </c>
      <c r="H22" s="190"/>
      <c r="I22" s="185"/>
      <c r="J22" s="185"/>
      <c r="K22" s="191"/>
      <c r="L22" s="199">
        <f>SUM($H$22:$K$22)</f>
        <v>0</v>
      </c>
      <c r="M22" s="190"/>
      <c r="N22" s="185"/>
      <c r="O22" s="185"/>
      <c r="P22" s="191"/>
      <c r="Q22" s="199">
        <f>SUM($M$22:$P$22)</f>
        <v>0</v>
      </c>
      <c r="R22" s="198">
        <f>SUM($G$22,$L$22,$Q$22)</f>
        <v>0</v>
      </c>
    </row>
    <row r="23" spans="1:18" ht="29.25" customHeight="1" thickBot="1" x14ac:dyDescent="0.25">
      <c r="A23" s="471"/>
      <c r="B23" s="145" t="s">
        <v>14</v>
      </c>
      <c r="C23" s="15">
        <f>SUM($C13:$C22)</f>
        <v>0</v>
      </c>
      <c r="D23" s="14">
        <f>SUM($D13:$D22)</f>
        <v>0</v>
      </c>
      <c r="E23" s="14">
        <f>SUM($E13:$E22)</f>
        <v>0</v>
      </c>
      <c r="F23" s="115">
        <f>SUM($F13:$F22)</f>
        <v>0</v>
      </c>
      <c r="G23" s="125">
        <f>SUM($C$23:$F$23)</f>
        <v>0</v>
      </c>
      <c r="H23" s="15">
        <f>SUM($H13:$H22)</f>
        <v>0</v>
      </c>
      <c r="I23" s="14">
        <f>SUM($I13:$I22)</f>
        <v>0</v>
      </c>
      <c r="J23" s="14">
        <f>SUM($J13:$J22)</f>
        <v>0</v>
      </c>
      <c r="K23" s="115">
        <f>SUM($K13:$K22)</f>
        <v>0</v>
      </c>
      <c r="L23" s="132">
        <f>SUM($H$23:$K$23)</f>
        <v>0</v>
      </c>
      <c r="M23" s="15">
        <f>SUM($M13:$M22)</f>
        <v>0</v>
      </c>
      <c r="N23" s="14">
        <f>SUM($N13:$N22)</f>
        <v>0</v>
      </c>
      <c r="O23" s="14">
        <f>SUM($O13:$O22)</f>
        <v>0</v>
      </c>
      <c r="P23" s="117">
        <f>SUM($P13:$P22)</f>
        <v>0</v>
      </c>
      <c r="Q23" s="132">
        <f>SUM($M$23:$P$23)</f>
        <v>0</v>
      </c>
      <c r="R23" s="131">
        <f>SUM($G$23,$L$23,$Q$23)</f>
        <v>0</v>
      </c>
    </row>
    <row r="24" spans="1:18" ht="29.25" customHeight="1" x14ac:dyDescent="0.2">
      <c r="A24" s="470" t="s">
        <v>15</v>
      </c>
      <c r="B24" s="144" t="s">
        <v>40</v>
      </c>
      <c r="C24" s="186"/>
      <c r="D24" s="195"/>
      <c r="E24" s="195"/>
      <c r="F24" s="196"/>
      <c r="G24" s="113">
        <f>SUM($C$24:$F$24)</f>
        <v>0</v>
      </c>
      <c r="H24" s="186"/>
      <c r="I24" s="195"/>
      <c r="J24" s="195"/>
      <c r="K24" s="196"/>
      <c r="L24" s="128">
        <f>SUM($H$24:$K$24)</f>
        <v>0</v>
      </c>
      <c r="M24" s="186"/>
      <c r="N24" s="195"/>
      <c r="O24" s="195"/>
      <c r="P24" s="196"/>
      <c r="Q24" s="128">
        <f>SUM($M$24:$P$24)</f>
        <v>0</v>
      </c>
      <c r="R24" s="130">
        <f>SUM($G$24,$L$24,$Q$24)</f>
        <v>0</v>
      </c>
    </row>
    <row r="25" spans="1:18" ht="29.25" customHeight="1" x14ac:dyDescent="0.2">
      <c r="A25" s="470"/>
      <c r="B25" s="143" t="s">
        <v>41</v>
      </c>
      <c r="C25" s="187"/>
      <c r="D25" s="188"/>
      <c r="E25" s="188"/>
      <c r="F25" s="189"/>
      <c r="G25" s="123">
        <f>SUM($C$25:$F$25)</f>
        <v>0</v>
      </c>
      <c r="H25" s="187"/>
      <c r="I25" s="188"/>
      <c r="J25" s="188"/>
      <c r="K25" s="189"/>
      <c r="L25" s="123">
        <f>SUM($H$25:$K$25)</f>
        <v>0</v>
      </c>
      <c r="M25" s="187"/>
      <c r="N25" s="188"/>
      <c r="O25" s="188"/>
      <c r="P25" s="189"/>
      <c r="Q25" s="123">
        <f>SUM($M$25:$P$25)</f>
        <v>0</v>
      </c>
      <c r="R25" s="130">
        <f>SUM($G$25,$L$25,$Q$25)</f>
        <v>0</v>
      </c>
    </row>
    <row r="26" spans="1:18" ht="29.25" customHeight="1" thickBot="1" x14ac:dyDescent="0.25">
      <c r="A26" s="470"/>
      <c r="B26" s="143" t="s">
        <v>201</v>
      </c>
      <c r="C26" s="190"/>
      <c r="D26" s="185"/>
      <c r="E26" s="185"/>
      <c r="F26" s="191"/>
      <c r="G26" s="124">
        <f>SUM($C$26:$F$26)</f>
        <v>0</v>
      </c>
      <c r="H26" s="190"/>
      <c r="I26" s="185"/>
      <c r="J26" s="185"/>
      <c r="K26" s="191"/>
      <c r="L26" s="127">
        <f>SUM($H$26:$K$26)</f>
        <v>0</v>
      </c>
      <c r="M26" s="190"/>
      <c r="N26" s="185"/>
      <c r="O26" s="185"/>
      <c r="P26" s="191"/>
      <c r="Q26" s="127">
        <f>SUM($M26:$P$26)</f>
        <v>0</v>
      </c>
      <c r="R26" s="130">
        <f>SUM($G$26,$L$26,$Q$26)</f>
        <v>0</v>
      </c>
    </row>
    <row r="27" spans="1:18" ht="29.25" customHeight="1" thickBot="1" x14ac:dyDescent="0.25">
      <c r="A27" s="471"/>
      <c r="B27" s="145" t="s">
        <v>16</v>
      </c>
      <c r="C27" s="15">
        <f>+$C$24-$C$25-$C$26</f>
        <v>0</v>
      </c>
      <c r="D27" s="14">
        <f>+$D$24-$D$25-$D$26</f>
        <v>0</v>
      </c>
      <c r="E27" s="14">
        <f>+$E$24-$E$25-$E$26</f>
        <v>0</v>
      </c>
      <c r="F27" s="115">
        <f>+$F$24-$F$25-$F$26</f>
        <v>0</v>
      </c>
      <c r="G27" s="119">
        <f>SUM($C$27:$F$27)</f>
        <v>0</v>
      </c>
      <c r="H27" s="15">
        <f>+$H$24-$H$25-$H$26</f>
        <v>0</v>
      </c>
      <c r="I27" s="14">
        <f>+$I$24-$I$25-$I$26</f>
        <v>0</v>
      </c>
      <c r="J27" s="14">
        <f>+$J$24-$J$25-$J$26</f>
        <v>0</v>
      </c>
      <c r="K27" s="115">
        <f>+$K$24-$K$25-$K$26</f>
        <v>0</v>
      </c>
      <c r="L27" s="135">
        <f>SUM($H$27:$K$27)</f>
        <v>0</v>
      </c>
      <c r="M27" s="15">
        <f>+$M$24-$M$25-$M$26</f>
        <v>0</v>
      </c>
      <c r="N27" s="14">
        <f>+$N$24-$N$25-$N$26</f>
        <v>0</v>
      </c>
      <c r="O27" s="14">
        <f>+$O$24-$O$25-$O$26</f>
        <v>0</v>
      </c>
      <c r="P27" s="115">
        <f>+$P$24-$P$25-$P$26</f>
        <v>0</v>
      </c>
      <c r="Q27" s="135">
        <f>SUM($M$27:$P$27)</f>
        <v>0</v>
      </c>
      <c r="R27" s="13">
        <f>SUM($G$27,$L$27,$Q$27)</f>
        <v>0</v>
      </c>
    </row>
    <row r="28" spans="1:18" ht="29.25" customHeight="1" thickBot="1" x14ac:dyDescent="0.25">
      <c r="A28" s="482" t="s">
        <v>17</v>
      </c>
      <c r="B28" s="489"/>
      <c r="C28" s="12">
        <f>+C12-C23+C27</f>
        <v>0</v>
      </c>
      <c r="D28" s="11">
        <f>+D12-D23+D27</f>
        <v>0</v>
      </c>
      <c r="E28" s="11">
        <f>+E12-E23+E27</f>
        <v>0</v>
      </c>
      <c r="F28" s="117">
        <f>+F12-F23+F27</f>
        <v>0</v>
      </c>
      <c r="G28" s="10">
        <f>SUM($C$28:$F$28)</f>
        <v>0</v>
      </c>
      <c r="H28" s="12">
        <f>+H12-H23+H27</f>
        <v>0</v>
      </c>
      <c r="I28" s="11">
        <f>+I12-I23+I27</f>
        <v>0</v>
      </c>
      <c r="J28" s="11">
        <f>+J12-J23+J27</f>
        <v>0</v>
      </c>
      <c r="K28" s="117">
        <f>+K12-K23+K27</f>
        <v>0</v>
      </c>
      <c r="L28" s="132">
        <f>SUM($H$28:$K$28)</f>
        <v>0</v>
      </c>
      <c r="M28" s="12">
        <f>+M12-M23+M27</f>
        <v>0</v>
      </c>
      <c r="N28" s="11">
        <f>+N12-N23+N27</f>
        <v>0</v>
      </c>
      <c r="O28" s="11">
        <f>+O12-O23+O27</f>
        <v>0</v>
      </c>
      <c r="P28" s="117">
        <f>+P12-P23+P27</f>
        <v>0</v>
      </c>
      <c r="Q28" s="132">
        <f>SUM($M$28:$P$28)</f>
        <v>0</v>
      </c>
      <c r="R28" s="126">
        <f>+$R$12-$R$23+$R$27</f>
        <v>0</v>
      </c>
    </row>
    <row r="29" spans="1:18" ht="29.25" customHeight="1" thickBot="1" x14ac:dyDescent="0.25">
      <c r="A29" s="481" t="s">
        <v>42</v>
      </c>
      <c r="B29" s="482"/>
      <c r="C29" s="9">
        <f>+$C$8+$C$28</f>
        <v>0</v>
      </c>
      <c r="D29" s="8">
        <f>+$D$8+$D$28</f>
        <v>0</v>
      </c>
      <c r="E29" s="8">
        <f>+$E$8+$E$28</f>
        <v>0</v>
      </c>
      <c r="F29" s="118">
        <f>+$F$8+$F$28</f>
        <v>0</v>
      </c>
      <c r="G29" s="134"/>
      <c r="H29" s="9">
        <f>+$H$8+$H$28</f>
        <v>0</v>
      </c>
      <c r="I29" s="8">
        <f>$I$8+$I$28</f>
        <v>0</v>
      </c>
      <c r="J29" s="8">
        <f>+$J$8+$J$28</f>
        <v>0</v>
      </c>
      <c r="K29" s="118">
        <f>+$K$8+$K$28</f>
        <v>0</v>
      </c>
      <c r="L29" s="134"/>
      <c r="M29" s="9">
        <f>+$M$8+$M$28</f>
        <v>0</v>
      </c>
      <c r="N29" s="8">
        <f>+$N$8+$N$28</f>
        <v>0</v>
      </c>
      <c r="O29" s="8">
        <f>+$O$8+$O$28</f>
        <v>0</v>
      </c>
      <c r="P29" s="118">
        <f>+$P$8+$P$28</f>
        <v>0</v>
      </c>
      <c r="Q29" s="134"/>
      <c r="R29" s="137"/>
    </row>
    <row r="35" spans="3:3" x14ac:dyDescent="0.2">
      <c r="C35" s="7"/>
    </row>
  </sheetData>
  <sheetProtection sheet="1" objects="1" scenarios="1" formatCells="0" formatRows="0" insertRows="0" deleteRows="0"/>
  <mergeCells count="19">
    <mergeCell ref="A1:R1"/>
    <mergeCell ref="A29:B29"/>
    <mergeCell ref="A7:B7"/>
    <mergeCell ref="A8:B8"/>
    <mergeCell ref="A9:A12"/>
    <mergeCell ref="A6:B6"/>
    <mergeCell ref="A24:A27"/>
    <mergeCell ref="P4:R4"/>
    <mergeCell ref="C5:G5"/>
    <mergeCell ref="C6:G6"/>
    <mergeCell ref="A4:O4"/>
    <mergeCell ref="A28:B28"/>
    <mergeCell ref="A3:O3"/>
    <mergeCell ref="A2:O2"/>
    <mergeCell ref="A13:A23"/>
    <mergeCell ref="H5:L5"/>
    <mergeCell ref="H6:L6"/>
    <mergeCell ref="M5:Q5"/>
    <mergeCell ref="M6:Q6"/>
  </mergeCells>
  <phoneticPr fontId="2"/>
  <pageMargins left="0.55118110236220474" right="0.55118110236220474" top="0.51181102362204722" bottom="0.31496062992125984" header="0.31496062992125984" footer="0.31496062992125984"/>
  <pageSetup paperSize="9" scale="46" firstPageNumber="13" fitToHeight="0" orientation="portrait" r:id="rId1"/>
  <headerFooter>
    <oddFooter>&amp;C&amp;P</oddFooter>
  </headerFooter>
  <rowBreaks count="1" manualBreakCount="1">
    <brk id="29"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1DD65"/>
    <pageSetUpPr fitToPage="1"/>
  </sheetPr>
  <dimension ref="A1:E45"/>
  <sheetViews>
    <sheetView showGridLines="0" view="pageBreakPreview" zoomScale="85" zoomScaleNormal="100" zoomScaleSheetLayoutView="85" zoomScalePageLayoutView="55" workbookViewId="0">
      <selection sqref="A1:E1"/>
    </sheetView>
  </sheetViews>
  <sheetFormatPr defaultColWidth="9" defaultRowHeight="13" x14ac:dyDescent="0.2"/>
  <cols>
    <col min="1" max="1" width="12.7265625" style="43" customWidth="1"/>
    <col min="2" max="2" width="20.90625" style="43" customWidth="1"/>
    <col min="3" max="3" width="24.453125" style="43" customWidth="1"/>
    <col min="4" max="4" width="28.08984375" style="43" customWidth="1"/>
    <col min="5" max="5" width="24.453125" style="43" customWidth="1"/>
    <col min="6" max="6" width="13.6328125" style="43" customWidth="1"/>
    <col min="7" max="7" width="15.7265625" style="43" customWidth="1"/>
    <col min="8" max="8" width="13.453125" style="43" customWidth="1"/>
    <col min="9" max="16384" width="9" style="43"/>
  </cols>
  <sheetData>
    <row r="1" spans="1:5" ht="20.149999999999999" customHeight="1" x14ac:dyDescent="0.2">
      <c r="A1" s="490" t="s">
        <v>323</v>
      </c>
      <c r="B1" s="490"/>
      <c r="C1" s="490"/>
      <c r="D1" s="490"/>
      <c r="E1" s="490"/>
    </row>
    <row r="2" spans="1:5" ht="26.5" customHeight="1" x14ac:dyDescent="0.2">
      <c r="A2" s="492" t="s">
        <v>245</v>
      </c>
      <c r="B2" s="493"/>
      <c r="C2" s="493"/>
      <c r="D2" s="493"/>
      <c r="E2" s="493"/>
    </row>
    <row r="3" spans="1:5" ht="20.149999999999999" customHeight="1" thickBot="1" x14ac:dyDescent="0.25">
      <c r="A3" s="491" t="s">
        <v>501</v>
      </c>
      <c r="B3" s="491"/>
      <c r="C3" s="491"/>
      <c r="D3" s="491"/>
      <c r="E3" s="491"/>
    </row>
    <row r="4" spans="1:5" ht="19.5" customHeight="1" thickBot="1" x14ac:dyDescent="0.25">
      <c r="A4" s="499"/>
      <c r="B4" s="500"/>
      <c r="C4" s="203" t="s">
        <v>210</v>
      </c>
      <c r="D4" s="203" t="s">
        <v>209</v>
      </c>
      <c r="E4" s="204" t="s">
        <v>208</v>
      </c>
    </row>
    <row r="5" spans="1:5" ht="28.5" customHeight="1" thickBot="1" x14ac:dyDescent="0.25">
      <c r="A5" s="518" t="s">
        <v>223</v>
      </c>
      <c r="B5" s="519"/>
      <c r="C5" s="219" t="s">
        <v>244</v>
      </c>
      <c r="D5" s="219" t="s">
        <v>244</v>
      </c>
      <c r="E5" s="220" t="s">
        <v>244</v>
      </c>
    </row>
    <row r="6" spans="1:5" ht="17.5" customHeight="1" x14ac:dyDescent="0.2">
      <c r="A6" s="501" t="s">
        <v>243</v>
      </c>
      <c r="B6" s="502"/>
      <c r="C6" s="502"/>
      <c r="D6" s="502"/>
      <c r="E6" s="503"/>
    </row>
    <row r="7" spans="1:5" ht="19.5" customHeight="1" x14ac:dyDescent="0.2">
      <c r="A7" s="515" t="s">
        <v>242</v>
      </c>
      <c r="B7" s="205" t="s">
        <v>235</v>
      </c>
      <c r="C7" s="221"/>
      <c r="D7" s="221"/>
      <c r="E7" s="222"/>
    </row>
    <row r="8" spans="1:5" ht="19.5" customHeight="1" x14ac:dyDescent="0.2">
      <c r="A8" s="516"/>
      <c r="B8" s="206" t="s">
        <v>224</v>
      </c>
      <c r="C8" s="223"/>
      <c r="D8" s="223"/>
      <c r="E8" s="224"/>
    </row>
    <row r="9" spans="1:5" ht="19.5" customHeight="1" x14ac:dyDescent="0.2">
      <c r="A9" s="516"/>
      <c r="B9" s="206" t="s">
        <v>241</v>
      </c>
      <c r="C9" s="223"/>
      <c r="D9" s="223"/>
      <c r="E9" s="224"/>
    </row>
    <row r="10" spans="1:5" ht="70.5" customHeight="1" x14ac:dyDescent="0.2">
      <c r="A10" s="517"/>
      <c r="B10" s="207" t="s">
        <v>240</v>
      </c>
      <c r="C10" s="225"/>
      <c r="D10" s="225"/>
      <c r="E10" s="226"/>
    </row>
    <row r="11" spans="1:5" ht="91.5" customHeight="1" thickBot="1" x14ac:dyDescent="0.25">
      <c r="A11" s="208" t="s">
        <v>239</v>
      </c>
      <c r="B11" s="209" t="s">
        <v>238</v>
      </c>
      <c r="C11" s="227"/>
      <c r="D11" s="227"/>
      <c r="E11" s="228"/>
    </row>
    <row r="12" spans="1:5" ht="17.5" customHeight="1" x14ac:dyDescent="0.2">
      <c r="A12" s="504" t="s">
        <v>237</v>
      </c>
      <c r="B12" s="505"/>
      <c r="C12" s="505"/>
      <c r="D12" s="505"/>
      <c r="E12" s="506"/>
    </row>
    <row r="13" spans="1:5" ht="20.25" customHeight="1" x14ac:dyDescent="0.2">
      <c r="A13" s="510" t="s">
        <v>236</v>
      </c>
      <c r="B13" s="205" t="s">
        <v>235</v>
      </c>
      <c r="C13" s="221"/>
      <c r="D13" s="221"/>
      <c r="E13" s="222"/>
    </row>
    <row r="14" spans="1:5" ht="20.25" customHeight="1" x14ac:dyDescent="0.2">
      <c r="A14" s="511"/>
      <c r="B14" s="206" t="s">
        <v>224</v>
      </c>
      <c r="C14" s="223"/>
      <c r="D14" s="223"/>
      <c r="E14" s="224"/>
    </row>
    <row r="15" spans="1:5" ht="20.25" customHeight="1" x14ac:dyDescent="0.2">
      <c r="A15" s="511"/>
      <c r="B15" s="206" t="s">
        <v>234</v>
      </c>
      <c r="C15" s="223"/>
      <c r="D15" s="223"/>
      <c r="E15" s="224"/>
    </row>
    <row r="16" spans="1:5" ht="36.75" customHeight="1" x14ac:dyDescent="0.2">
      <c r="A16" s="511"/>
      <c r="B16" s="207" t="s">
        <v>233</v>
      </c>
      <c r="C16" s="229"/>
      <c r="D16" s="229"/>
      <c r="E16" s="230"/>
    </row>
    <row r="17" spans="1:5" ht="19.5" customHeight="1" x14ac:dyDescent="0.2">
      <c r="A17" s="512" t="s">
        <v>232</v>
      </c>
      <c r="B17" s="210" t="s">
        <v>231</v>
      </c>
      <c r="C17" s="231" t="s">
        <v>228</v>
      </c>
      <c r="D17" s="231" t="s">
        <v>228</v>
      </c>
      <c r="E17" s="232" t="s">
        <v>228</v>
      </c>
    </row>
    <row r="18" spans="1:5" ht="19.5" customHeight="1" x14ac:dyDescent="0.2">
      <c r="A18" s="513"/>
      <c r="B18" s="211" t="s">
        <v>227</v>
      </c>
      <c r="C18" s="233"/>
      <c r="D18" s="233"/>
      <c r="E18" s="234"/>
    </row>
    <row r="19" spans="1:5" ht="19.5" customHeight="1" x14ac:dyDescent="0.2">
      <c r="A19" s="513"/>
      <c r="B19" s="211" t="s">
        <v>224</v>
      </c>
      <c r="C19" s="235"/>
      <c r="D19" s="235"/>
      <c r="E19" s="236"/>
    </row>
    <row r="20" spans="1:5" ht="19.5" customHeight="1" x14ac:dyDescent="0.2">
      <c r="A20" s="513"/>
      <c r="B20" s="212" t="s">
        <v>226</v>
      </c>
      <c r="C20" s="237"/>
      <c r="D20" s="237"/>
      <c r="E20" s="238"/>
    </row>
    <row r="21" spans="1:5" ht="19.5" customHeight="1" x14ac:dyDescent="0.2">
      <c r="A21" s="513"/>
      <c r="B21" s="210" t="s">
        <v>230</v>
      </c>
      <c r="C21" s="231" t="s">
        <v>228</v>
      </c>
      <c r="D21" s="231" t="s">
        <v>228</v>
      </c>
      <c r="E21" s="232" t="s">
        <v>228</v>
      </c>
    </row>
    <row r="22" spans="1:5" ht="19.5" customHeight="1" x14ac:dyDescent="0.2">
      <c r="A22" s="513"/>
      <c r="B22" s="211" t="s">
        <v>227</v>
      </c>
      <c r="C22" s="233"/>
      <c r="D22" s="233"/>
      <c r="E22" s="234"/>
    </row>
    <row r="23" spans="1:5" ht="19.5" customHeight="1" x14ac:dyDescent="0.2">
      <c r="A23" s="513"/>
      <c r="B23" s="211" t="s">
        <v>224</v>
      </c>
      <c r="C23" s="235"/>
      <c r="D23" s="235"/>
      <c r="E23" s="236"/>
    </row>
    <row r="24" spans="1:5" ht="19.5" customHeight="1" x14ac:dyDescent="0.2">
      <c r="A24" s="513"/>
      <c r="B24" s="212" t="s">
        <v>226</v>
      </c>
      <c r="C24" s="237"/>
      <c r="D24" s="237"/>
      <c r="E24" s="238"/>
    </row>
    <row r="25" spans="1:5" ht="19.5" customHeight="1" x14ac:dyDescent="0.2">
      <c r="A25" s="513"/>
      <c r="B25" s="210" t="s">
        <v>229</v>
      </c>
      <c r="C25" s="231" t="s">
        <v>228</v>
      </c>
      <c r="D25" s="231" t="s">
        <v>228</v>
      </c>
      <c r="E25" s="232" t="s">
        <v>228</v>
      </c>
    </row>
    <row r="26" spans="1:5" ht="19.5" customHeight="1" x14ac:dyDescent="0.2">
      <c r="A26" s="513"/>
      <c r="B26" s="211" t="s">
        <v>227</v>
      </c>
      <c r="C26" s="233"/>
      <c r="D26" s="233"/>
      <c r="E26" s="234"/>
    </row>
    <row r="27" spans="1:5" ht="19.5" customHeight="1" x14ac:dyDescent="0.2">
      <c r="A27" s="513"/>
      <c r="B27" s="211" t="s">
        <v>224</v>
      </c>
      <c r="C27" s="235"/>
      <c r="D27" s="235"/>
      <c r="E27" s="236"/>
    </row>
    <row r="28" spans="1:5" ht="19.5" customHeight="1" x14ac:dyDescent="0.2">
      <c r="A28" s="514"/>
      <c r="B28" s="212" t="s">
        <v>226</v>
      </c>
      <c r="C28" s="237"/>
      <c r="D28" s="237"/>
      <c r="E28" s="238"/>
    </row>
    <row r="29" spans="1:5" ht="19.5" customHeight="1" x14ac:dyDescent="0.2">
      <c r="A29" s="494" t="s">
        <v>225</v>
      </c>
      <c r="B29" s="213" t="s">
        <v>2</v>
      </c>
      <c r="C29" s="239"/>
      <c r="D29" s="239"/>
      <c r="E29" s="240"/>
    </row>
    <row r="30" spans="1:5" ht="19.5" customHeight="1" x14ac:dyDescent="0.2">
      <c r="A30" s="495"/>
      <c r="B30" s="214" t="s">
        <v>224</v>
      </c>
      <c r="C30" s="235"/>
      <c r="D30" s="235"/>
      <c r="E30" s="236"/>
    </row>
    <row r="31" spans="1:5" ht="19.5" customHeight="1" x14ac:dyDescent="0.2">
      <c r="A31" s="496"/>
      <c r="B31" s="215" t="s">
        <v>223</v>
      </c>
      <c r="C31" s="237"/>
      <c r="D31" s="237"/>
      <c r="E31" s="238"/>
    </row>
    <row r="32" spans="1:5" ht="17.5" customHeight="1" x14ac:dyDescent="0.2">
      <c r="A32" s="507" t="s">
        <v>222</v>
      </c>
      <c r="B32" s="508"/>
      <c r="C32" s="508"/>
      <c r="D32" s="508"/>
      <c r="E32" s="509"/>
    </row>
    <row r="33" spans="1:5" ht="19.5" customHeight="1" x14ac:dyDescent="0.2">
      <c r="A33" s="216" t="s">
        <v>221</v>
      </c>
      <c r="B33" s="243" t="s">
        <v>2</v>
      </c>
      <c r="C33" s="239"/>
      <c r="D33" s="239"/>
      <c r="E33" s="240"/>
    </row>
    <row r="34" spans="1:5" ht="19.5" customHeight="1" x14ac:dyDescent="0.2">
      <c r="A34" s="241"/>
      <c r="B34" s="244" t="s">
        <v>216</v>
      </c>
      <c r="C34" s="245"/>
      <c r="D34" s="245"/>
      <c r="E34" s="246"/>
    </row>
    <row r="35" spans="1:5" ht="19.5" customHeight="1" x14ac:dyDescent="0.2">
      <c r="A35" s="216" t="s">
        <v>220</v>
      </c>
      <c r="B35" s="243" t="s">
        <v>2</v>
      </c>
      <c r="C35" s="239"/>
      <c r="D35" s="239"/>
      <c r="E35" s="240"/>
    </row>
    <row r="36" spans="1:5" ht="19.5" customHeight="1" x14ac:dyDescent="0.2">
      <c r="A36" s="241"/>
      <c r="B36" s="244" t="s">
        <v>216</v>
      </c>
      <c r="C36" s="245"/>
      <c r="D36" s="245"/>
      <c r="E36" s="246"/>
    </row>
    <row r="37" spans="1:5" ht="19.5" customHeight="1" x14ac:dyDescent="0.2">
      <c r="A37" s="216" t="s">
        <v>219</v>
      </c>
      <c r="B37" s="243" t="s">
        <v>2</v>
      </c>
      <c r="C37" s="239"/>
      <c r="D37" s="239"/>
      <c r="E37" s="240"/>
    </row>
    <row r="38" spans="1:5" ht="19.5" customHeight="1" x14ac:dyDescent="0.2">
      <c r="A38" s="241"/>
      <c r="B38" s="244" t="s">
        <v>216</v>
      </c>
      <c r="C38" s="245"/>
      <c r="D38" s="245"/>
      <c r="E38" s="246"/>
    </row>
    <row r="39" spans="1:5" ht="19.5" customHeight="1" x14ac:dyDescent="0.2">
      <c r="A39" s="216" t="s">
        <v>218</v>
      </c>
      <c r="B39" s="243" t="s">
        <v>2</v>
      </c>
      <c r="C39" s="239"/>
      <c r="D39" s="239"/>
      <c r="E39" s="240"/>
    </row>
    <row r="40" spans="1:5" ht="19.5" customHeight="1" x14ac:dyDescent="0.2">
      <c r="A40" s="241"/>
      <c r="B40" s="244" t="s">
        <v>216</v>
      </c>
      <c r="C40" s="245"/>
      <c r="D40" s="245"/>
      <c r="E40" s="246"/>
    </row>
    <row r="41" spans="1:5" ht="18.75" customHeight="1" x14ac:dyDescent="0.2">
      <c r="A41" s="216" t="s">
        <v>217</v>
      </c>
      <c r="B41" s="243" t="s">
        <v>2</v>
      </c>
      <c r="C41" s="239"/>
      <c r="D41" s="239"/>
      <c r="E41" s="240"/>
    </row>
    <row r="42" spans="1:5" ht="19.5" customHeight="1" thickBot="1" x14ac:dyDescent="0.25">
      <c r="A42" s="242"/>
      <c r="B42" s="247" t="s">
        <v>216</v>
      </c>
      <c r="C42" s="248"/>
      <c r="D42" s="248"/>
      <c r="E42" s="249"/>
    </row>
    <row r="43" spans="1:5" ht="17.5" customHeight="1" x14ac:dyDescent="0.2">
      <c r="A43" s="504" t="s">
        <v>215</v>
      </c>
      <c r="B43" s="505"/>
      <c r="C43" s="505"/>
      <c r="D43" s="505"/>
      <c r="E43" s="506"/>
    </row>
    <row r="44" spans="1:5" ht="19.5" customHeight="1" thickBot="1" x14ac:dyDescent="0.25">
      <c r="A44" s="497"/>
      <c r="B44" s="498"/>
      <c r="C44" s="250" t="s">
        <v>214</v>
      </c>
      <c r="D44" s="250" t="s">
        <v>214</v>
      </c>
      <c r="E44" s="251" t="s">
        <v>214</v>
      </c>
    </row>
    <row r="45" spans="1:5" x14ac:dyDescent="0.2">
      <c r="A45" s="217"/>
      <c r="B45" s="217"/>
      <c r="C45" s="218"/>
      <c r="D45" s="218"/>
    </row>
  </sheetData>
  <sheetProtection sheet="1" objects="1" scenarios="1" formatCells="0" formatRows="0" insertRows="0" deleteRows="0"/>
  <mergeCells count="14">
    <mergeCell ref="A1:E1"/>
    <mergeCell ref="A3:E3"/>
    <mergeCell ref="A2:E2"/>
    <mergeCell ref="A29:A31"/>
    <mergeCell ref="A44:B44"/>
    <mergeCell ref="A4:B4"/>
    <mergeCell ref="A6:E6"/>
    <mergeCell ref="A12:E12"/>
    <mergeCell ref="A43:E43"/>
    <mergeCell ref="A32:E32"/>
    <mergeCell ref="A13:A16"/>
    <mergeCell ref="A17:A28"/>
    <mergeCell ref="A7:A10"/>
    <mergeCell ref="A5:B5"/>
  </mergeCells>
  <phoneticPr fontId="2"/>
  <pageMargins left="0.55118110236220474" right="0.55118110236220474" top="0.51181102362204722" bottom="0.31496062992125984" header="0.31496062992125984" footer="0.31496062992125984"/>
  <pageSetup paperSize="9" scale="83" firstPageNumber="14" fitToHeight="0"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表紙</vt:lpstr>
      <vt:lpstr>助成金の状況</vt:lpstr>
      <vt:lpstr>支援事業の利用状況</vt:lpstr>
      <vt:lpstr>事業計画書(1)①</vt:lpstr>
      <vt:lpstr>②</vt:lpstr>
      <vt:lpstr>事業計画書(2)①～⑤</vt:lpstr>
      <vt:lpstr>⑥</vt:lpstr>
      <vt:lpstr>⑦</vt:lpstr>
      <vt:lpstr>⑧</vt:lpstr>
      <vt:lpstr>⑨</vt:lpstr>
      <vt:lpstr>⑩</vt:lpstr>
      <vt:lpstr>⑪</vt:lpstr>
      <vt:lpstr>②!Print_Area</vt:lpstr>
      <vt:lpstr>⑥!Print_Area</vt:lpstr>
      <vt:lpstr>⑦!Print_Area</vt:lpstr>
      <vt:lpstr>⑧!Print_Area</vt:lpstr>
      <vt:lpstr>⑨!Print_Area</vt:lpstr>
      <vt:lpstr>⑩!Print_Area</vt:lpstr>
      <vt:lpstr>⑪!Print_Area</vt:lpstr>
      <vt:lpstr>支援事業の利用状況!Print_Area</vt:lpstr>
      <vt:lpstr>'事業計画書(1)①'!Print_Area</vt:lpstr>
      <vt:lpstr>'事業計画書(2)①～⑤'!Print_Area</vt:lpstr>
      <vt:lpstr>助成金の状況!Print_Area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2026-02-13T07:04:52Z</dcterms:modified>
</cp:coreProperties>
</file>